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certuria.sharepoint.com/sites/Zertstelle/Freigegebene Dokumente/02 QM/02 Formulare/FBA/"/>
    </mc:Choice>
  </mc:AlternateContent>
  <xr:revisionPtr revIDLastSave="20" documentId="13_ncr:1_{9C584CA1-33DD-BA4A-8A9A-58A0E7BAB0DC}" xr6:coauthVersionLast="47" xr6:coauthVersionMax="47" xr10:uidLastSave="{1D4146DF-F49C-4053-AB19-B5A204E90B3C}"/>
  <workbookProtection workbookAlgorithmName="SHA-512" workbookHashValue="G1GWLi1OiCgbCCFRIyfVZ0ZkpHXeuvZAhCmYQ72acDAqwm6HVdN4p1sv5Ui4rY4gTCBe/1QIFCZ27oThDxrrxA==" workbookSaltValue="G9WHeyxfyNZGKWZmS88hmA==" workbookSpinCount="100000" lockStructure="1"/>
  <bookViews>
    <workbookView xWindow="-108" yWindow="-108" windowWidth="30936" windowHeight="16896" xr2:uid="{00000000-000D-0000-FFFF-FFFF00000000}"/>
  </bookViews>
  <sheets>
    <sheet name="Meldeliste" sheetId="9" r:id="rId1"/>
    <sheet name="BDKS" sheetId="11" state="hidden" r:id="rId2"/>
    <sheet name="Systematikpositionen" sheetId="12" r:id="rId3"/>
    <sheet name="Nachschalgefelder" sheetId="2" state="hidden" r:id="rId4"/>
  </sheets>
  <definedNames>
    <definedName name="_xlnm._FilterDatabase" localSheetId="0" hidden="1">Meldeliste!$C$11:$X$11</definedName>
    <definedName name="_xlnm._FilterDatabase" localSheetId="2" hidden="1">Systematikpositionen!$A$2:$G$2</definedName>
    <definedName name="BDKS">BDKS!$A$1:$G$137</definedName>
    <definedName name="_xlnm.Print_Area" localSheetId="0">Meldeliste!$B$2:$X$42</definedName>
    <definedName name="_xlnm.Print_Area" localSheetId="2">Systematikpositionen!$A:$G</definedName>
    <definedName name="Einzelmaßnahme">Nachschalgefelder!#REF!</definedName>
    <definedName name="Gruppenmaßnahme">Nachschalgefelder!#REF!</definedName>
    <definedName name="ks_tbl_2020">Systematikpositionen!$A:$I</definedName>
    <definedName name="kurzbez">BDKS!$A$1:$A$137</definedName>
    <definedName name="syspos">Systematikpositionen!$A$3:$A$1350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9" l="1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I13" i="9" l="1"/>
  <c r="L13" i="9"/>
  <c r="I14" i="9"/>
  <c r="L14" i="9"/>
  <c r="I15" i="9"/>
  <c r="L15" i="9"/>
  <c r="I16" i="9"/>
  <c r="K16" i="9"/>
  <c r="L16" i="9"/>
  <c r="I17" i="9"/>
  <c r="K17" i="9"/>
  <c r="L17" i="9"/>
  <c r="I18" i="9"/>
  <c r="K18" i="9"/>
  <c r="L18" i="9"/>
  <c r="I19" i="9"/>
  <c r="K19" i="9"/>
  <c r="L19" i="9"/>
  <c r="I20" i="9"/>
  <c r="K20" i="9"/>
  <c r="L20" i="9"/>
  <c r="I21" i="9"/>
  <c r="K21" i="9"/>
  <c r="L21" i="9"/>
  <c r="I22" i="9"/>
  <c r="K22" i="9"/>
  <c r="L22" i="9"/>
  <c r="I23" i="9"/>
  <c r="K23" i="9"/>
  <c r="L23" i="9"/>
  <c r="I24" i="9"/>
  <c r="K24" i="9"/>
  <c r="L24" i="9"/>
  <c r="I25" i="9"/>
  <c r="K25" i="9"/>
  <c r="L25" i="9"/>
  <c r="I26" i="9"/>
  <c r="K26" i="9"/>
  <c r="L26" i="9"/>
  <c r="I27" i="9"/>
  <c r="K27" i="9"/>
  <c r="L27" i="9"/>
  <c r="I28" i="9"/>
  <c r="K28" i="9"/>
  <c r="L28" i="9"/>
  <c r="I29" i="9"/>
  <c r="K29" i="9"/>
  <c r="L29" i="9"/>
  <c r="I30" i="9"/>
  <c r="K30" i="9"/>
  <c r="L30" i="9"/>
  <c r="I31" i="9"/>
  <c r="K31" i="9"/>
  <c r="L31" i="9"/>
  <c r="I32" i="9"/>
  <c r="K32" i="9"/>
  <c r="L32" i="9"/>
  <c r="I33" i="9"/>
  <c r="K33" i="9"/>
  <c r="L33" i="9"/>
  <c r="I34" i="9"/>
  <c r="K34" i="9"/>
  <c r="L34" i="9"/>
  <c r="I35" i="9"/>
  <c r="K35" i="9"/>
  <c r="L35" i="9"/>
  <c r="I36" i="9"/>
  <c r="K36" i="9"/>
  <c r="L36" i="9"/>
  <c r="I37" i="9"/>
  <c r="K37" i="9"/>
  <c r="L37" i="9"/>
  <c r="I38" i="9"/>
  <c r="K38" i="9"/>
  <c r="L38" i="9"/>
  <c r="I39" i="9"/>
  <c r="K39" i="9"/>
  <c r="L39" i="9"/>
  <c r="I40" i="9"/>
  <c r="K40" i="9"/>
  <c r="L40" i="9"/>
  <c r="I41" i="9"/>
  <c r="K41" i="9"/>
  <c r="L41" i="9"/>
  <c r="I42" i="9"/>
  <c r="K42" i="9"/>
  <c r="L42" i="9"/>
  <c r="L12" i="9"/>
  <c r="I12" i="9"/>
  <c r="O14" i="9"/>
  <c r="G360" i="12"/>
  <c r="G362" i="12"/>
  <c r="G363" i="12"/>
  <c r="G365" i="12"/>
  <c r="G370" i="12"/>
  <c r="G372" i="12"/>
  <c r="G376" i="12"/>
  <c r="G381" i="12"/>
  <c r="G387" i="12"/>
  <c r="G359" i="12"/>
  <c r="I1080" i="12"/>
  <c r="I1081" i="12"/>
  <c r="I3" i="12"/>
  <c r="I4" i="12"/>
  <c r="I11" i="12"/>
  <c r="I13" i="12"/>
  <c r="I18" i="12"/>
  <c r="I19" i="12"/>
  <c r="I22" i="12"/>
  <c r="I24" i="12"/>
  <c r="I26" i="12"/>
  <c r="I30" i="12"/>
  <c r="I31" i="12"/>
  <c r="I32" i="12"/>
  <c r="I34" i="12"/>
  <c r="I37" i="12"/>
  <c r="I38" i="12"/>
  <c r="I39" i="12"/>
  <c r="I40" i="12"/>
  <c r="I45" i="12"/>
  <c r="I46" i="12"/>
  <c r="I47" i="12"/>
  <c r="I48" i="12"/>
  <c r="I49" i="12"/>
  <c r="I52" i="12"/>
  <c r="I57" i="12"/>
  <c r="I58" i="12"/>
  <c r="I61" i="12"/>
  <c r="I64" i="12"/>
  <c r="I65" i="12"/>
  <c r="I87" i="12"/>
  <c r="I88" i="12"/>
  <c r="I91" i="12"/>
  <c r="I96" i="12"/>
  <c r="I97" i="12"/>
  <c r="I99" i="12"/>
  <c r="I101" i="12"/>
  <c r="I104" i="12"/>
  <c r="I105" i="12"/>
  <c r="I107" i="12"/>
  <c r="I109" i="12"/>
  <c r="I110" i="12"/>
  <c r="I111" i="12"/>
  <c r="I112" i="12"/>
  <c r="I115" i="12"/>
  <c r="I116" i="12"/>
  <c r="I118" i="12"/>
  <c r="I151" i="12"/>
  <c r="I152" i="12"/>
  <c r="I155" i="12"/>
  <c r="I167" i="12"/>
  <c r="I170" i="12"/>
  <c r="I172" i="12"/>
  <c r="I173" i="12"/>
  <c r="I176" i="12"/>
  <c r="I226" i="12"/>
  <c r="I232" i="12"/>
  <c r="I241" i="12"/>
  <c r="I281" i="12"/>
  <c r="I404" i="12"/>
  <c r="I409" i="12"/>
  <c r="I412" i="12"/>
  <c r="I415" i="12"/>
  <c r="I424" i="12"/>
  <c r="I427" i="12"/>
  <c r="I493" i="12"/>
  <c r="I504" i="12"/>
  <c r="I572" i="12"/>
  <c r="I577" i="12"/>
  <c r="I580" i="12"/>
  <c r="I583" i="12"/>
  <c r="I586" i="12"/>
  <c r="I695" i="12"/>
  <c r="I697" i="12"/>
  <c r="I702" i="12"/>
  <c r="I726" i="12"/>
  <c r="I1041" i="12"/>
  <c r="I1086" i="12"/>
  <c r="I1088" i="12"/>
  <c r="I1090" i="12"/>
  <c r="I1109" i="12"/>
  <c r="I1146" i="12"/>
  <c r="I1147" i="12"/>
  <c r="I1177" i="12"/>
  <c r="I1180" i="12"/>
  <c r="I1183" i="12"/>
  <c r="I1185" i="12"/>
  <c r="I1188" i="12"/>
  <c r="I1191" i="12"/>
  <c r="I1194" i="12"/>
  <c r="I1196" i="12"/>
  <c r="I1198" i="12"/>
  <c r="I1199" i="12"/>
  <c r="I1202" i="12"/>
  <c r="I1204" i="12"/>
  <c r="I1205" i="12"/>
  <c r="I1208" i="12"/>
  <c r="I1210" i="12"/>
  <c r="I1213" i="12"/>
  <c r="I1214" i="12"/>
  <c r="I1216" i="12"/>
  <c r="I1219" i="12"/>
  <c r="I1221" i="12"/>
  <c r="I1223" i="12"/>
  <c r="I1225" i="12"/>
  <c r="I1227" i="12"/>
  <c r="I1229" i="12"/>
  <c r="I1240" i="12"/>
  <c r="I1242" i="12"/>
  <c r="I1248" i="12"/>
  <c r="I1250" i="12"/>
  <c r="I1255" i="12"/>
  <c r="I1260" i="12"/>
  <c r="I1263" i="12"/>
  <c r="I1265" i="12"/>
  <c r="I1268" i="12"/>
  <c r="I1270" i="12"/>
  <c r="I1273" i="12"/>
  <c r="I1277" i="12"/>
  <c r="I803" i="12"/>
  <c r="I806" i="12"/>
  <c r="I809" i="12"/>
  <c r="I810" i="12"/>
  <c r="I813" i="12"/>
  <c r="I815" i="12"/>
  <c r="I816" i="12"/>
  <c r="I819" i="12"/>
  <c r="I820" i="12"/>
  <c r="I822" i="12"/>
  <c r="I824" i="12"/>
  <c r="I825" i="12"/>
  <c r="I829" i="12"/>
  <c r="I830" i="12"/>
  <c r="I1067" i="12"/>
  <c r="I1068" i="12"/>
  <c r="I1071" i="12"/>
  <c r="I1072" i="12"/>
  <c r="I1075" i="12"/>
  <c r="I358" i="12"/>
  <c r="I361" i="12"/>
  <c r="I364" i="12"/>
  <c r="I366" i="12"/>
  <c r="I369" i="12"/>
  <c r="I371" i="12"/>
  <c r="I374" i="12"/>
  <c r="I375" i="12"/>
  <c r="I378" i="12"/>
  <c r="I380" i="12"/>
  <c r="I382" i="12"/>
  <c r="I384" i="12"/>
  <c r="I386" i="12"/>
  <c r="I388" i="12"/>
  <c r="I390" i="12"/>
  <c r="I392" i="12"/>
  <c r="I397" i="12"/>
  <c r="I398" i="12"/>
  <c r="I399" i="12"/>
  <c r="I400" i="12"/>
  <c r="I401" i="12"/>
  <c r="I1025" i="12"/>
  <c r="I1026" i="12"/>
  <c r="I1028" i="12"/>
  <c r="I837" i="12"/>
  <c r="I843" i="12"/>
  <c r="I848" i="12"/>
  <c r="I849" i="12"/>
  <c r="I851" i="12"/>
  <c r="I855" i="12"/>
  <c r="I857" i="12"/>
  <c r="I858" i="12"/>
  <c r="I860" i="12"/>
  <c r="I740" i="12"/>
  <c r="I741" i="12"/>
  <c r="I743" i="12"/>
  <c r="I744" i="12"/>
  <c r="I745" i="12"/>
  <c r="I746" i="12"/>
  <c r="I747" i="12"/>
  <c r="I774" i="12"/>
  <c r="I775" i="12"/>
  <c r="I777" i="12"/>
  <c r="I778" i="12"/>
  <c r="I779" i="12"/>
  <c r="I783" i="12"/>
  <c r="I784" i="12"/>
  <c r="I785" i="12"/>
  <c r="I786" i="12"/>
  <c r="I787" i="12"/>
  <c r="I788" i="12"/>
  <c r="I789" i="12"/>
  <c r="I790" i="12"/>
  <c r="I791" i="12"/>
  <c r="I792" i="12"/>
  <c r="I793" i="12"/>
  <c r="I794" i="12"/>
  <c r="I795" i="12"/>
  <c r="I796" i="12"/>
  <c r="I797" i="12"/>
  <c r="I798" i="12"/>
  <c r="I801" i="12"/>
  <c r="I802" i="12"/>
  <c r="I461" i="12"/>
  <c r="I462" i="12"/>
  <c r="I463" i="12"/>
  <c r="I464" i="12"/>
  <c r="I465" i="12"/>
  <c r="I468" i="12"/>
  <c r="I469" i="12"/>
  <c r="I471" i="12"/>
  <c r="I473" i="12"/>
  <c r="I475" i="12"/>
  <c r="I478" i="12"/>
  <c r="I479" i="12"/>
  <c r="I481" i="12"/>
  <c r="I482" i="12"/>
  <c r="I484" i="12"/>
  <c r="I485" i="12"/>
  <c r="I486" i="12"/>
  <c r="I943" i="12"/>
  <c r="I945" i="12"/>
  <c r="I947" i="12"/>
  <c r="I948" i="12"/>
  <c r="I949" i="12"/>
  <c r="I951" i="12"/>
  <c r="I953" i="12"/>
  <c r="I956" i="12"/>
  <c r="I959" i="12"/>
  <c r="I962" i="12"/>
  <c r="I965" i="12"/>
  <c r="I969" i="12"/>
  <c r="I971" i="12"/>
  <c r="I972" i="12"/>
  <c r="I974" i="12"/>
  <c r="I976" i="12"/>
  <c r="I993" i="12"/>
  <c r="I1000" i="12"/>
  <c r="I1003" i="12"/>
  <c r="I1010" i="12"/>
  <c r="I1012" i="12"/>
  <c r="I1015" i="12"/>
  <c r="I1021" i="12"/>
  <c r="I1027" i="12"/>
  <c r="I1029" i="12"/>
  <c r="I1030" i="12"/>
  <c r="I1032" i="12"/>
  <c r="I1033" i="12"/>
  <c r="I1035" i="12"/>
  <c r="I1037" i="12"/>
  <c r="I1038" i="12"/>
  <c r="I1039" i="12"/>
  <c r="I1040" i="12"/>
  <c r="I1046" i="12"/>
  <c r="I1047" i="12"/>
  <c r="I1049" i="12"/>
  <c r="I1050" i="12"/>
  <c r="I1051" i="12"/>
  <c r="I1053" i="12"/>
  <c r="I1054" i="12"/>
  <c r="I1056" i="12"/>
  <c r="I1057" i="12"/>
  <c r="I1059" i="12"/>
  <c r="I1060" i="12"/>
  <c r="I1062" i="12"/>
  <c r="I1063" i="12"/>
  <c r="I1065" i="12"/>
  <c r="I1066" i="12"/>
  <c r="I1069" i="12"/>
  <c r="I1070" i="12"/>
  <c r="I1073" i="12"/>
  <c r="I1074" i="12"/>
  <c r="I1076" i="12"/>
  <c r="I1077" i="12"/>
  <c r="I1078" i="12"/>
  <c r="I1079" i="12"/>
  <c r="I1154" i="12"/>
  <c r="I1157" i="12"/>
  <c r="I1164" i="12"/>
  <c r="I1167" i="12"/>
  <c r="I1171" i="12"/>
  <c r="I894" i="12"/>
  <c r="I900" i="12"/>
  <c r="I906" i="12"/>
  <c r="I907" i="12"/>
  <c r="I910" i="12"/>
  <c r="I913" i="12"/>
  <c r="I916" i="12"/>
  <c r="I917" i="12"/>
  <c r="I920" i="12"/>
  <c r="I921" i="12"/>
  <c r="I924" i="12"/>
  <c r="I927" i="12"/>
  <c r="I932" i="12"/>
  <c r="I935" i="12"/>
  <c r="I938" i="12"/>
  <c r="I941" i="12"/>
  <c r="I121" i="12"/>
  <c r="I122" i="12"/>
  <c r="I125" i="12"/>
  <c r="I126" i="12"/>
  <c r="I130" i="12"/>
  <c r="I131" i="12"/>
  <c r="I134" i="12"/>
  <c r="I135" i="12"/>
  <c r="I137" i="12"/>
  <c r="I138" i="12"/>
  <c r="I141" i="12"/>
  <c r="I142" i="12"/>
  <c r="I143" i="12"/>
  <c r="I145" i="12"/>
  <c r="I147" i="12"/>
  <c r="I148" i="12"/>
  <c r="I966" i="12"/>
  <c r="I804" i="12"/>
  <c r="I805" i="12"/>
  <c r="I807" i="12"/>
  <c r="I808" i="12"/>
  <c r="I811" i="12"/>
  <c r="I812" i="12"/>
  <c r="I814" i="12"/>
  <c r="I817" i="12"/>
  <c r="I818" i="12"/>
  <c r="I821" i="12"/>
  <c r="I823" i="12"/>
  <c r="I826" i="12"/>
  <c r="I827" i="12"/>
  <c r="I828" i="12"/>
  <c r="I831" i="12"/>
  <c r="I832" i="12"/>
  <c r="I1031" i="12"/>
  <c r="I1034" i="12"/>
  <c r="I1036" i="12"/>
  <c r="I1042" i="12"/>
  <c r="I1043" i="12"/>
  <c r="I1044" i="12"/>
  <c r="I1045" i="12"/>
  <c r="I1048" i="12"/>
  <c r="I1052" i="12"/>
  <c r="I1055" i="12"/>
  <c r="I1058" i="12"/>
  <c r="I1061" i="12"/>
  <c r="I1064" i="12"/>
  <c r="I749" i="12"/>
  <c r="I751" i="12"/>
  <c r="I754" i="12"/>
  <c r="I756" i="12"/>
  <c r="I757" i="12"/>
  <c r="I758" i="12"/>
  <c r="I762" i="12"/>
  <c r="I765" i="12"/>
  <c r="I769" i="12"/>
  <c r="I179" i="12"/>
  <c r="I191" i="12"/>
  <c r="I201" i="12"/>
  <c r="I207" i="12"/>
  <c r="I216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944" i="12"/>
  <c r="I946" i="12"/>
  <c r="I950" i="12"/>
  <c r="I952" i="12"/>
  <c r="I954" i="12"/>
  <c r="I957" i="12"/>
  <c r="I960" i="12"/>
  <c r="I963" i="12"/>
  <c r="I967" i="12"/>
  <c r="I968" i="12"/>
  <c r="I970" i="12"/>
  <c r="I973" i="12"/>
  <c r="I975" i="12"/>
  <c r="I977" i="12"/>
  <c r="I978" i="12"/>
  <c r="I997" i="12"/>
  <c r="I1001" i="12"/>
  <c r="I1004" i="12"/>
  <c r="I1006" i="12"/>
  <c r="I1008" i="12"/>
  <c r="I1011" i="12"/>
  <c r="I1013" i="12"/>
  <c r="I1016" i="12"/>
  <c r="I1022" i="12"/>
  <c r="I863" i="12"/>
  <c r="I1094" i="12"/>
  <c r="I1095" i="12"/>
  <c r="I1096" i="12"/>
  <c r="I1097" i="12"/>
  <c r="I1099" i="12"/>
  <c r="I1100" i="12"/>
  <c r="I1102" i="12"/>
  <c r="I1104" i="12"/>
  <c r="I1105" i="12"/>
  <c r="I1106" i="12"/>
  <c r="I1107" i="12"/>
  <c r="I1108" i="12"/>
  <c r="I1111" i="12"/>
  <c r="I1112" i="12"/>
  <c r="I1113" i="12"/>
  <c r="I1114" i="12"/>
  <c r="I1115" i="12"/>
  <c r="I1117" i="12"/>
  <c r="I1118" i="12"/>
  <c r="I1120" i="12"/>
  <c r="I955" i="12"/>
  <c r="I958" i="12"/>
  <c r="I961" i="12"/>
  <c r="I964" i="12"/>
  <c r="I979" i="12"/>
  <c r="I980" i="12"/>
  <c r="I981" i="12"/>
  <c r="I982" i="12"/>
  <c r="I983" i="12"/>
  <c r="I984" i="12"/>
  <c r="I985" i="12"/>
  <c r="I986" i="12"/>
  <c r="I987" i="12"/>
  <c r="I988" i="12"/>
  <c r="I989" i="12"/>
  <c r="I990" i="12"/>
  <c r="I991" i="12"/>
  <c r="I992" i="12"/>
  <c r="I994" i="12"/>
  <c r="I995" i="12"/>
  <c r="I996" i="12"/>
  <c r="I998" i="12"/>
  <c r="I999" i="12"/>
  <c r="I1002" i="12"/>
  <c r="I1005" i="12"/>
  <c r="I1007" i="12"/>
  <c r="I1009" i="12"/>
  <c r="I1014" i="12"/>
  <c r="I1017" i="12"/>
  <c r="I1018" i="12"/>
  <c r="I1019" i="12"/>
  <c r="I1020" i="12"/>
  <c r="I1023" i="12"/>
  <c r="I1024" i="12"/>
  <c r="I648" i="12"/>
  <c r="I650" i="12"/>
  <c r="I68" i="12"/>
  <c r="I69" i="12"/>
  <c r="I72" i="12"/>
  <c r="I74" i="12"/>
  <c r="I76" i="12"/>
  <c r="I78" i="12"/>
  <c r="I83" i="12"/>
  <c r="I750" i="12"/>
  <c r="I752" i="12"/>
  <c r="I753" i="12"/>
  <c r="I755" i="12"/>
  <c r="I759" i="12"/>
  <c r="I760" i="12"/>
  <c r="I761" i="12"/>
  <c r="I763" i="12"/>
  <c r="I764" i="12"/>
  <c r="I766" i="12"/>
  <c r="I767" i="12"/>
  <c r="I768" i="12"/>
  <c r="I770" i="12"/>
  <c r="I771" i="12"/>
  <c r="I772" i="12"/>
  <c r="I773" i="12"/>
  <c r="I5" i="12"/>
  <c r="I6" i="12"/>
  <c r="I7" i="12"/>
  <c r="I8" i="12"/>
  <c r="I9" i="12"/>
  <c r="I10" i="12"/>
  <c r="I12" i="12"/>
  <c r="I14" i="12"/>
  <c r="I15" i="12"/>
  <c r="I16" i="12"/>
  <c r="I17" i="12"/>
  <c r="I20" i="12"/>
  <c r="I21" i="12"/>
  <c r="I23" i="12"/>
  <c r="I25" i="12"/>
  <c r="I27" i="12"/>
  <c r="I28" i="12"/>
  <c r="I29" i="12"/>
  <c r="I33" i="12"/>
  <c r="I35" i="12"/>
  <c r="I36" i="12"/>
  <c r="I41" i="12"/>
  <c r="I42" i="12"/>
  <c r="I43" i="12"/>
  <c r="I44" i="12"/>
  <c r="I50" i="12"/>
  <c r="I51" i="12"/>
  <c r="I53" i="12"/>
  <c r="I54" i="12"/>
  <c r="I55" i="12"/>
  <c r="I56" i="12"/>
  <c r="I59" i="12"/>
  <c r="I60" i="12"/>
  <c r="I62" i="12"/>
  <c r="I63" i="12"/>
  <c r="I66" i="12"/>
  <c r="I67" i="12"/>
  <c r="I70" i="12"/>
  <c r="I71" i="12"/>
  <c r="I73" i="12"/>
  <c r="I75" i="12"/>
  <c r="I77" i="12"/>
  <c r="I79" i="12"/>
  <c r="I80" i="12"/>
  <c r="I81" i="12"/>
  <c r="I82" i="12"/>
  <c r="I84" i="12"/>
  <c r="I85" i="12"/>
  <c r="I86" i="12"/>
  <c r="I89" i="12"/>
  <c r="I90" i="12"/>
  <c r="I92" i="12"/>
  <c r="I93" i="12"/>
  <c r="I94" i="12"/>
  <c r="I95" i="12"/>
  <c r="I98" i="12"/>
  <c r="I100" i="12"/>
  <c r="I102" i="12"/>
  <c r="I103" i="12"/>
  <c r="I106" i="12"/>
  <c r="I108" i="12"/>
  <c r="I113" i="12"/>
  <c r="I114" i="12"/>
  <c r="I117" i="12"/>
  <c r="I119" i="12"/>
  <c r="I120" i="12"/>
  <c r="I123" i="12"/>
  <c r="I124" i="12"/>
  <c r="I127" i="12"/>
  <c r="I128" i="12"/>
  <c r="I129" i="12"/>
  <c r="I132" i="12"/>
  <c r="I133" i="12"/>
  <c r="I136" i="12"/>
  <c r="I139" i="12"/>
  <c r="I140" i="12"/>
  <c r="I144" i="12"/>
  <c r="I146" i="12"/>
  <c r="I149" i="12"/>
  <c r="I150" i="12"/>
  <c r="I153" i="12"/>
  <c r="I154" i="12"/>
  <c r="I156" i="12"/>
  <c r="I157" i="12"/>
  <c r="I158" i="12"/>
  <c r="I168" i="12"/>
  <c r="I169" i="12"/>
  <c r="I171" i="12"/>
  <c r="I174" i="12"/>
  <c r="I175" i="12"/>
  <c r="I177" i="12"/>
  <c r="I178" i="12"/>
  <c r="I181" i="12"/>
  <c r="I182" i="12"/>
  <c r="I184" i="12"/>
  <c r="I185" i="12"/>
  <c r="I187" i="12"/>
  <c r="I188" i="12"/>
  <c r="I190" i="12"/>
  <c r="I193" i="12"/>
  <c r="I198" i="12"/>
  <c r="I199" i="12"/>
  <c r="I200" i="12"/>
  <c r="I203" i="12"/>
  <c r="I204" i="12"/>
  <c r="I206" i="12"/>
  <c r="I209" i="12"/>
  <c r="I210" i="12"/>
  <c r="I215" i="12"/>
  <c r="I218" i="12"/>
  <c r="I219" i="12"/>
  <c r="I221" i="12"/>
  <c r="I222" i="12"/>
  <c r="I224" i="12"/>
  <c r="I225" i="12"/>
  <c r="I228" i="12"/>
  <c r="I229" i="12"/>
  <c r="I234" i="12"/>
  <c r="I235" i="12"/>
  <c r="I237" i="12"/>
  <c r="I238" i="12"/>
  <c r="I239" i="12"/>
  <c r="I240" i="12"/>
  <c r="I243" i="12"/>
  <c r="I244" i="12"/>
  <c r="I246" i="12"/>
  <c r="I247" i="12"/>
  <c r="I249" i="12"/>
  <c r="I250" i="12"/>
  <c r="I252" i="12"/>
  <c r="I253" i="12"/>
  <c r="I255" i="12"/>
  <c r="I256" i="12"/>
  <c r="I257" i="12"/>
  <c r="I258" i="12"/>
  <c r="I367" i="12"/>
  <c r="I368" i="12"/>
  <c r="I373" i="12"/>
  <c r="I377" i="12"/>
  <c r="I379" i="12"/>
  <c r="I383" i="12"/>
  <c r="I385" i="12"/>
  <c r="I389" i="12"/>
  <c r="I391" i="12"/>
  <c r="I393" i="12"/>
  <c r="I394" i="12"/>
  <c r="I395" i="12"/>
  <c r="I396" i="12"/>
  <c r="I402" i="12"/>
  <c r="I403" i="12"/>
  <c r="I629" i="12"/>
  <c r="I631" i="12"/>
  <c r="I633" i="12"/>
  <c r="I635" i="12"/>
  <c r="I636" i="12"/>
  <c r="I639" i="12"/>
  <c r="I640" i="12"/>
  <c r="I642" i="12"/>
  <c r="I644" i="12"/>
  <c r="I645" i="12"/>
  <c r="I649" i="12"/>
  <c r="I651" i="12"/>
  <c r="I652" i="12"/>
  <c r="I654" i="12"/>
  <c r="I655" i="12"/>
  <c r="I656" i="12"/>
  <c r="I657" i="12"/>
  <c r="I660" i="12"/>
  <c r="I661" i="12"/>
  <c r="I663" i="12"/>
  <c r="I665" i="12"/>
  <c r="I667" i="12"/>
  <c r="I671" i="12"/>
  <c r="I673" i="12"/>
  <c r="I674" i="12"/>
  <c r="I676" i="12"/>
  <c r="I677" i="12"/>
  <c r="I679" i="12"/>
  <c r="I681" i="12"/>
  <c r="I683" i="12"/>
  <c r="I685" i="12"/>
  <c r="I689" i="12"/>
  <c r="I690" i="12"/>
  <c r="I691" i="12"/>
  <c r="I692" i="12"/>
  <c r="I693" i="12"/>
  <c r="I694" i="12"/>
  <c r="I696" i="12"/>
  <c r="I701" i="12"/>
  <c r="I742" i="12"/>
  <c r="I748" i="12"/>
  <c r="I867" i="12"/>
  <c r="I869" i="12"/>
  <c r="I872" i="12"/>
  <c r="I876" i="12"/>
  <c r="I880" i="12"/>
  <c r="I890" i="12"/>
  <c r="I1082" i="12"/>
  <c r="I1083" i="12"/>
  <c r="I1084" i="12"/>
  <c r="I1085" i="12"/>
  <c r="I1087" i="12"/>
  <c r="I1089" i="12"/>
  <c r="I1091" i="12"/>
  <c r="I1092" i="12"/>
  <c r="I1093" i="12"/>
  <c r="I1138" i="12"/>
  <c r="I1148" i="12"/>
  <c r="I1178" i="12"/>
  <c r="I1179" i="12"/>
  <c r="I1181" i="12"/>
  <c r="I1182" i="12"/>
  <c r="I1184" i="12"/>
  <c r="I1186" i="12"/>
  <c r="I1187" i="12"/>
  <c r="I1189" i="12"/>
  <c r="I1190" i="12"/>
  <c r="I1192" i="12"/>
  <c r="I1193" i="12"/>
  <c r="I1195" i="12"/>
  <c r="I1197" i="12"/>
  <c r="I1200" i="12"/>
  <c r="I1201" i="12"/>
  <c r="I1203" i="12"/>
  <c r="I1206" i="12"/>
  <c r="I1207" i="12"/>
  <c r="I1209" i="12"/>
  <c r="I1211" i="12"/>
  <c r="I1212" i="12"/>
  <c r="I1215" i="12"/>
  <c r="I1217" i="12"/>
  <c r="I1218" i="12"/>
  <c r="I1220" i="12"/>
  <c r="I1222" i="12"/>
  <c r="I1224" i="12"/>
  <c r="I1226" i="12"/>
  <c r="I1228" i="12"/>
  <c r="I1230" i="12"/>
  <c r="I1231" i="12"/>
  <c r="I1155" i="12"/>
  <c r="I1156" i="12"/>
  <c r="I1158" i="12"/>
  <c r="I1159" i="12"/>
  <c r="I1160" i="12"/>
  <c r="I1161" i="12"/>
  <c r="I1162" i="12"/>
  <c r="I1163" i="12"/>
  <c r="I1165" i="12"/>
  <c r="I1166" i="12"/>
  <c r="I1168" i="12"/>
  <c r="I1169" i="12"/>
  <c r="I1170" i="12"/>
  <c r="I1172" i="12"/>
  <c r="I1173" i="12"/>
  <c r="I1174" i="12"/>
  <c r="I1175" i="12"/>
  <c r="I1176" i="12"/>
  <c r="I868" i="12"/>
  <c r="I870" i="12"/>
  <c r="I871" i="12"/>
  <c r="I873" i="12"/>
  <c r="I874" i="12"/>
  <c r="I875" i="12"/>
  <c r="I877" i="12"/>
  <c r="I878" i="12"/>
  <c r="I879" i="12"/>
  <c r="I881" i="12"/>
  <c r="I882" i="12"/>
  <c r="I883" i="12"/>
  <c r="I884" i="12"/>
  <c r="I885" i="12"/>
  <c r="I886" i="12"/>
  <c r="I887" i="12"/>
  <c r="I888" i="12"/>
  <c r="I889" i="12"/>
  <c r="I891" i="12"/>
  <c r="I892" i="12"/>
  <c r="I1098" i="12"/>
  <c r="I1101" i="12"/>
  <c r="I1103" i="12"/>
  <c r="I1110" i="12"/>
  <c r="I1116" i="12"/>
  <c r="I1119" i="12"/>
  <c r="I1122" i="12"/>
  <c r="I1123" i="12"/>
  <c r="I1124" i="12"/>
  <c r="I1125" i="12"/>
  <c r="I1126" i="12"/>
  <c r="I488" i="12"/>
  <c r="I491" i="12"/>
  <c r="I494" i="12"/>
  <c r="I496" i="12"/>
  <c r="I499" i="12"/>
  <c r="I500" i="12"/>
  <c r="I505" i="12"/>
  <c r="I508" i="12"/>
  <c r="I511" i="12"/>
  <c r="I514" i="12"/>
  <c r="I517" i="12"/>
  <c r="I833" i="12"/>
  <c r="I834" i="12"/>
  <c r="I835" i="12"/>
  <c r="I836" i="12"/>
  <c r="I839" i="12"/>
  <c r="I840" i="12"/>
  <c r="I841" i="12"/>
  <c r="I845" i="12"/>
  <c r="I847" i="12"/>
  <c r="I854" i="12"/>
  <c r="I862" i="12"/>
  <c r="I865" i="12"/>
  <c r="I866" i="12"/>
  <c r="I838" i="12"/>
  <c r="I842" i="12"/>
  <c r="I844" i="12"/>
  <c r="I846" i="12"/>
  <c r="I850" i="12"/>
  <c r="I852" i="12"/>
  <c r="I853" i="12"/>
  <c r="I856" i="12"/>
  <c r="I859" i="12"/>
  <c r="I861" i="12"/>
  <c r="I864" i="12"/>
  <c r="I405" i="12"/>
  <c r="I406" i="12"/>
  <c r="I407" i="12"/>
  <c r="I408" i="12"/>
  <c r="I410" i="12"/>
  <c r="I411" i="12"/>
  <c r="I413" i="12"/>
  <c r="I414" i="12"/>
  <c r="I416" i="12"/>
  <c r="I417" i="12"/>
  <c r="I418" i="12"/>
  <c r="I419" i="12"/>
  <c r="I420" i="12"/>
  <c r="I421" i="12"/>
  <c r="I422" i="12"/>
  <c r="I423" i="12"/>
  <c r="I425" i="12"/>
  <c r="I426" i="12"/>
  <c r="I428" i="12"/>
  <c r="I429" i="12"/>
  <c r="I432" i="12"/>
  <c r="I433" i="12"/>
  <c r="I435" i="12"/>
  <c r="I437" i="12"/>
  <c r="I443" i="12"/>
  <c r="I446" i="12"/>
  <c r="I447" i="12"/>
  <c r="I450" i="12"/>
  <c r="I451" i="12"/>
  <c r="I453" i="12"/>
  <c r="I455" i="12"/>
  <c r="I457" i="12"/>
  <c r="I459" i="12"/>
  <c r="I460" i="12"/>
  <c r="I466" i="12"/>
  <c r="I467" i="12"/>
  <c r="I470" i="12"/>
  <c r="I472" i="12"/>
  <c r="I474" i="12"/>
  <c r="I476" i="12"/>
  <c r="I477" i="12"/>
  <c r="I480" i="12"/>
  <c r="I483" i="12"/>
  <c r="I487" i="12"/>
  <c r="I489" i="12"/>
  <c r="I490" i="12"/>
  <c r="I492" i="12"/>
  <c r="I495" i="12"/>
  <c r="I497" i="12"/>
  <c r="I498" i="12"/>
  <c r="I501" i="12"/>
  <c r="I502" i="12"/>
  <c r="I503" i="12"/>
  <c r="I506" i="12"/>
  <c r="I507" i="12"/>
  <c r="I509" i="12"/>
  <c r="I510" i="12"/>
  <c r="I512" i="12"/>
  <c r="I513" i="12"/>
  <c r="I515" i="12"/>
  <c r="I516" i="12"/>
  <c r="I518" i="12"/>
  <c r="I519" i="12"/>
  <c r="I520" i="12"/>
  <c r="I893" i="12"/>
  <c r="I895" i="12"/>
  <c r="I896" i="12"/>
  <c r="I897" i="12"/>
  <c r="I898" i="12"/>
  <c r="I899" i="12"/>
  <c r="I901" i="12"/>
  <c r="I902" i="12"/>
  <c r="I903" i="12"/>
  <c r="I904" i="12"/>
  <c r="I905" i="12"/>
  <c r="I908" i="12"/>
  <c r="I909" i="12"/>
  <c r="I911" i="12"/>
  <c r="I912" i="12"/>
  <c r="I914" i="12"/>
  <c r="I915" i="12"/>
  <c r="I918" i="12"/>
  <c r="I919" i="12"/>
  <c r="I922" i="12"/>
  <c r="I923" i="12"/>
  <c r="I925" i="12"/>
  <c r="I926" i="12"/>
  <c r="I928" i="12"/>
  <c r="I929" i="12"/>
  <c r="I930" i="12"/>
  <c r="I931" i="12"/>
  <c r="I933" i="12"/>
  <c r="I934" i="12"/>
  <c r="I936" i="12"/>
  <c r="I937" i="12"/>
  <c r="I939" i="12"/>
  <c r="I940" i="12"/>
  <c r="I942" i="12"/>
  <c r="I260" i="12"/>
  <c r="I261" i="12"/>
  <c r="I263" i="12"/>
  <c r="I264" i="12"/>
  <c r="I265" i="12"/>
  <c r="I268" i="12"/>
  <c r="I270" i="12"/>
  <c r="I271" i="12"/>
  <c r="I273" i="12"/>
  <c r="I274" i="12"/>
  <c r="I276" i="12"/>
  <c r="I278" i="12"/>
  <c r="I279" i="12"/>
  <c r="I280" i="12"/>
  <c r="I283" i="12"/>
  <c r="I284" i="12"/>
  <c r="I286" i="12"/>
  <c r="I287" i="12"/>
  <c r="I289" i="12"/>
  <c r="I290" i="12"/>
  <c r="I292" i="12"/>
  <c r="I293" i="12"/>
  <c r="I295" i="12"/>
  <c r="I296" i="12"/>
  <c r="I297" i="12"/>
  <c r="I180" i="12"/>
  <c r="I183" i="12"/>
  <c r="I186" i="12"/>
  <c r="I189" i="12"/>
  <c r="I192" i="12"/>
  <c r="I194" i="12"/>
  <c r="I195" i="12"/>
  <c r="I196" i="12"/>
  <c r="I202" i="12"/>
  <c r="I205" i="12"/>
  <c r="I208" i="12"/>
  <c r="I214" i="12"/>
  <c r="I217" i="12"/>
  <c r="I220" i="12"/>
  <c r="I223" i="12"/>
  <c r="I259" i="12"/>
  <c r="I262" i="12"/>
  <c r="I266" i="12"/>
  <c r="I267" i="12"/>
  <c r="I269" i="12"/>
  <c r="I272" i="12"/>
  <c r="I275" i="12"/>
  <c r="I277" i="12"/>
  <c r="I282" i="12"/>
  <c r="I285" i="12"/>
  <c r="I288" i="12"/>
  <c r="I291" i="12"/>
  <c r="I294" i="12"/>
  <c r="I430" i="12"/>
  <c r="I431" i="12"/>
  <c r="I434" i="12"/>
  <c r="I436" i="12"/>
  <c r="I438" i="12"/>
  <c r="I439" i="12"/>
  <c r="I440" i="12"/>
  <c r="I441" i="12"/>
  <c r="I442" i="12"/>
  <c r="I444" i="12"/>
  <c r="I445" i="12"/>
  <c r="I448" i="12"/>
  <c r="I449" i="12"/>
  <c r="I452" i="12"/>
  <c r="I454" i="12"/>
  <c r="I456" i="12"/>
  <c r="I458" i="12"/>
  <c r="I159" i="12"/>
  <c r="I161" i="12"/>
  <c r="I164" i="12"/>
  <c r="I1232" i="12"/>
  <c r="I1233" i="12"/>
  <c r="I1234" i="12"/>
  <c r="I1235" i="12"/>
  <c r="I1236" i="12"/>
  <c r="I1237" i="12"/>
  <c r="I1238" i="12"/>
  <c r="I1239" i="12"/>
  <c r="I1241" i="12"/>
  <c r="I1243" i="12"/>
  <c r="I1244" i="12"/>
  <c r="I1245" i="12"/>
  <c r="I1246" i="12"/>
  <c r="I1247" i="12"/>
  <c r="I1249" i="12"/>
  <c r="I1251" i="12"/>
  <c r="I1252" i="12"/>
  <c r="I1253" i="12"/>
  <c r="I1254" i="12"/>
  <c r="I1256" i="12"/>
  <c r="I1257" i="12"/>
  <c r="I1258" i="12"/>
  <c r="I1259" i="12"/>
  <c r="I1261" i="12"/>
  <c r="I1262" i="12"/>
  <c r="I1264" i="12"/>
  <c r="I1266" i="12"/>
  <c r="I1267" i="12"/>
  <c r="I1269" i="12"/>
  <c r="I1271" i="12"/>
  <c r="I1272" i="12"/>
  <c r="I1274" i="12"/>
  <c r="I1275" i="12"/>
  <c r="I1276" i="12"/>
  <c r="I1278" i="12"/>
  <c r="I1279" i="12"/>
  <c r="I1280" i="12"/>
  <c r="I1281" i="12"/>
  <c r="I703" i="12"/>
  <c r="I704" i="12"/>
  <c r="I707" i="12"/>
  <c r="I710" i="12"/>
  <c r="I711" i="12"/>
  <c r="I712" i="12"/>
  <c r="I713" i="12"/>
  <c r="I718" i="12"/>
  <c r="I721" i="12"/>
  <c r="I724" i="12"/>
  <c r="I727" i="12"/>
  <c r="I730" i="12"/>
  <c r="I733" i="12"/>
  <c r="I735" i="12"/>
  <c r="I737" i="12"/>
  <c r="I160" i="12"/>
  <c r="I162" i="12"/>
  <c r="I163" i="12"/>
  <c r="I165" i="12"/>
  <c r="I166" i="12"/>
  <c r="I776" i="12"/>
  <c r="I780" i="12"/>
  <c r="I781" i="12"/>
  <c r="I782" i="12"/>
  <c r="I799" i="12"/>
  <c r="I800" i="12"/>
  <c r="I1127" i="12"/>
  <c r="I1128" i="12"/>
  <c r="I1129" i="12"/>
  <c r="I1130" i="12"/>
  <c r="I1131" i="12"/>
  <c r="I1132" i="12"/>
  <c r="I1133" i="12"/>
  <c r="I1134" i="12"/>
  <c r="I1135" i="12"/>
  <c r="I1136" i="12"/>
  <c r="I1137" i="12"/>
  <c r="I1139" i="12"/>
  <c r="I1140" i="12"/>
  <c r="I1141" i="12"/>
  <c r="I1142" i="12"/>
  <c r="I1143" i="12"/>
  <c r="I1144" i="12"/>
  <c r="I1145" i="12"/>
  <c r="I1149" i="12"/>
  <c r="I1150" i="12"/>
  <c r="I1151" i="12"/>
  <c r="I1152" i="12"/>
  <c r="I1153" i="12"/>
  <c r="I705" i="12"/>
  <c r="I706" i="12"/>
  <c r="I708" i="12"/>
  <c r="I709" i="12"/>
  <c r="I714" i="12"/>
  <c r="I715" i="12"/>
  <c r="I716" i="12"/>
  <c r="I717" i="12"/>
  <c r="I719" i="12"/>
  <c r="I720" i="12"/>
  <c r="I722" i="12"/>
  <c r="I723" i="12"/>
  <c r="I725" i="12"/>
  <c r="I728" i="12"/>
  <c r="I729" i="12"/>
  <c r="I731" i="12"/>
  <c r="I732" i="12"/>
  <c r="I734" i="12"/>
  <c r="I736" i="12"/>
  <c r="I738" i="12"/>
  <c r="I739" i="12"/>
  <c r="I624" i="12"/>
  <c r="I605" i="12"/>
  <c r="I600" i="12"/>
  <c r="I597" i="12"/>
  <c r="I594" i="12"/>
  <c r="I630" i="12"/>
  <c r="I632" i="12"/>
  <c r="I634" i="12"/>
  <c r="I637" i="12"/>
  <c r="I638" i="12"/>
  <c r="I641" i="12"/>
  <c r="I643" i="12"/>
  <c r="I646" i="12"/>
  <c r="I647" i="12"/>
  <c r="I653" i="12"/>
  <c r="I658" i="12"/>
  <c r="I659" i="12"/>
  <c r="I662" i="12"/>
  <c r="I664" i="12"/>
  <c r="I666" i="12"/>
  <c r="I668" i="12"/>
  <c r="I669" i="12"/>
  <c r="I670" i="12"/>
  <c r="I672" i="12"/>
  <c r="I675" i="12"/>
  <c r="I678" i="12"/>
  <c r="I680" i="12"/>
  <c r="I682" i="12"/>
  <c r="I684" i="12"/>
  <c r="I197" i="12"/>
  <c r="I699" i="12"/>
  <c r="I573" i="12"/>
  <c r="I574" i="12"/>
  <c r="I575" i="12"/>
  <c r="I576" i="12"/>
  <c r="I578" i="12"/>
  <c r="I579" i="12"/>
  <c r="I581" i="12"/>
  <c r="I582" i="12"/>
  <c r="I584" i="12"/>
  <c r="I585" i="12"/>
  <c r="I587" i="12"/>
  <c r="I588" i="12"/>
  <c r="I589" i="12"/>
  <c r="I590" i="12"/>
  <c r="I591" i="12"/>
  <c r="I592" i="12"/>
  <c r="I593" i="12"/>
  <c r="I227" i="12"/>
  <c r="I230" i="12"/>
  <c r="I231" i="12"/>
  <c r="I233" i="12"/>
  <c r="I236" i="12"/>
  <c r="I242" i="12"/>
  <c r="I245" i="12"/>
  <c r="I248" i="12"/>
  <c r="I251" i="12"/>
  <c r="I254" i="12"/>
  <c r="I300" i="12"/>
  <c r="I304" i="12"/>
  <c r="I307" i="12"/>
  <c r="I308" i="12"/>
  <c r="I313" i="12"/>
  <c r="I316" i="12"/>
  <c r="I627" i="12"/>
  <c r="I625" i="12"/>
  <c r="I621" i="12"/>
  <c r="I620" i="12"/>
  <c r="I619" i="12"/>
  <c r="I618" i="12"/>
  <c r="I617" i="12"/>
  <c r="I616" i="12"/>
  <c r="I614" i="12"/>
  <c r="I612" i="12"/>
  <c r="I610" i="12"/>
  <c r="I606" i="12"/>
  <c r="I601" i="12"/>
  <c r="I598" i="12"/>
  <c r="I595" i="12"/>
  <c r="I298" i="12"/>
  <c r="I299" i="12"/>
  <c r="I301" i="12"/>
  <c r="I302" i="12"/>
  <c r="I303" i="12"/>
  <c r="I305" i="12"/>
  <c r="I306" i="12"/>
  <c r="I309" i="12"/>
  <c r="I310" i="12"/>
  <c r="I311" i="12"/>
  <c r="I312" i="12"/>
  <c r="I314" i="12"/>
  <c r="I315" i="12"/>
  <c r="I317" i="12"/>
  <c r="I318" i="12"/>
  <c r="I319" i="12"/>
  <c r="I320" i="12"/>
  <c r="I628" i="12"/>
  <c r="I626" i="12"/>
  <c r="I623" i="12"/>
  <c r="I622" i="12"/>
  <c r="I615" i="12"/>
  <c r="I613" i="12"/>
  <c r="I611" i="12"/>
  <c r="I609" i="12"/>
  <c r="I608" i="12"/>
  <c r="I607" i="12"/>
  <c r="I604" i="12"/>
  <c r="I603" i="12"/>
  <c r="I602" i="12"/>
  <c r="I599" i="12"/>
  <c r="I596" i="12"/>
  <c r="I698" i="12"/>
  <c r="I688" i="12"/>
  <c r="I70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1121" i="12"/>
  <c r="I359" i="12"/>
  <c r="I360" i="12"/>
  <c r="I362" i="12"/>
  <c r="I363" i="12"/>
  <c r="I365" i="12"/>
  <c r="I370" i="12"/>
  <c r="I372" i="12"/>
  <c r="I376" i="12"/>
  <c r="I381" i="12"/>
  <c r="I387" i="12"/>
  <c r="I1287" i="12"/>
  <c r="I1285" i="12"/>
  <c r="I1282" i="12"/>
  <c r="I1283" i="12"/>
  <c r="I1284" i="12"/>
  <c r="I1286" i="12"/>
  <c r="I211" i="12"/>
  <c r="I1290" i="12"/>
  <c r="I1289" i="12"/>
  <c r="I1298" i="12"/>
  <c r="I1296" i="12"/>
  <c r="I1295" i="12"/>
  <c r="I1297" i="12"/>
  <c r="I1293" i="12"/>
  <c r="I1292" i="12"/>
  <c r="I1291" i="12"/>
  <c r="I1288" i="12"/>
  <c r="I1294" i="12"/>
  <c r="I212" i="12"/>
  <c r="I213" i="12"/>
  <c r="I1299" i="12"/>
  <c r="I1307" i="12"/>
  <c r="I1309" i="12"/>
  <c r="I1308" i="12"/>
  <c r="I1311" i="12"/>
  <c r="I1310" i="12"/>
  <c r="I1312" i="12"/>
  <c r="I1325" i="12"/>
  <c r="I1327" i="12"/>
  <c r="I1328" i="12"/>
  <c r="I1331" i="12"/>
  <c r="I1332" i="12"/>
  <c r="I1329" i="12"/>
  <c r="I1330" i="12"/>
  <c r="I1326" i="12"/>
  <c r="I1333" i="12"/>
  <c r="I1334" i="12"/>
  <c r="I1337" i="12"/>
  <c r="I1338" i="12"/>
  <c r="I1335" i="12"/>
  <c r="I1336" i="12"/>
  <c r="I1339" i="12"/>
  <c r="I1350" i="12"/>
  <c r="I1305" i="12"/>
  <c r="I1323" i="12"/>
  <c r="I1306" i="12"/>
  <c r="I1324" i="12"/>
  <c r="I1322" i="12"/>
  <c r="I1349" i="12"/>
  <c r="I1321" i="12"/>
  <c r="I1348" i="12"/>
  <c r="I1300" i="12"/>
  <c r="I1304" i="12"/>
  <c r="I1301" i="12"/>
  <c r="I1303" i="12"/>
  <c r="I1302" i="12"/>
  <c r="I1313" i="12"/>
  <c r="I1340" i="12"/>
  <c r="I1314" i="12"/>
  <c r="I1341" i="12"/>
  <c r="I1320" i="12"/>
  <c r="I1347" i="12"/>
  <c r="I1316" i="12"/>
  <c r="I1317" i="12"/>
  <c r="I1343" i="12"/>
  <c r="I1344" i="12"/>
  <c r="I1318" i="12"/>
  <c r="I1345" i="12"/>
  <c r="I1319" i="12"/>
  <c r="I1346" i="12"/>
  <c r="I686" i="12"/>
  <c r="I1315" i="12"/>
  <c r="I1342" i="12"/>
  <c r="I687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K15" i="9" s="1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K13" i="9" s="1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4" i="12"/>
  <c r="G215" i="12"/>
  <c r="K14" i="9" s="1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61" i="12"/>
  <c r="G364" i="12"/>
  <c r="G366" i="12"/>
  <c r="G367" i="12"/>
  <c r="G368" i="12"/>
  <c r="G369" i="12"/>
  <c r="G371" i="12"/>
  <c r="G373" i="12"/>
  <c r="G374" i="12"/>
  <c r="G375" i="12"/>
  <c r="G377" i="12"/>
  <c r="G378" i="12"/>
  <c r="G379" i="12"/>
  <c r="G380" i="12"/>
  <c r="G382" i="12"/>
  <c r="G383" i="12"/>
  <c r="G384" i="12"/>
  <c r="G385" i="12"/>
  <c r="G386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628" i="12"/>
  <c r="G627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7" i="12"/>
  <c r="G1285" i="12"/>
  <c r="G1282" i="12"/>
  <c r="G1283" i="12"/>
  <c r="G1284" i="12"/>
  <c r="G1286" i="12"/>
  <c r="G211" i="12"/>
  <c r="G1290" i="12"/>
  <c r="G1289" i="12"/>
  <c r="G1298" i="12"/>
  <c r="G1296" i="12"/>
  <c r="G1295" i="12"/>
  <c r="G1297" i="12"/>
  <c r="G1293" i="12"/>
  <c r="G1292" i="12"/>
  <c r="G1291" i="12"/>
  <c r="G1288" i="12"/>
  <c r="G1294" i="12"/>
  <c r="G212" i="12"/>
  <c r="G213" i="12"/>
  <c r="G1299" i="12"/>
  <c r="G1307" i="12"/>
  <c r="G1309" i="12"/>
  <c r="G1308" i="12"/>
  <c r="G1311" i="12"/>
  <c r="G1310" i="12"/>
  <c r="G1312" i="12"/>
  <c r="G1325" i="12"/>
  <c r="G1327" i="12"/>
  <c r="G1328" i="12"/>
  <c r="G1331" i="12"/>
  <c r="G1332" i="12"/>
  <c r="G1329" i="12"/>
  <c r="G1330" i="12"/>
  <c r="G1326" i="12"/>
  <c r="G1333" i="12"/>
  <c r="G1334" i="12"/>
  <c r="G1337" i="12"/>
  <c r="G1338" i="12"/>
  <c r="K12" i="9" s="1"/>
  <c r="G1335" i="12"/>
  <c r="G1336" i="12"/>
  <c r="G1339" i="12"/>
  <c r="G1350" i="12"/>
  <c r="G1305" i="12"/>
  <c r="G1323" i="12"/>
  <c r="G1306" i="12"/>
  <c r="G1324" i="12"/>
  <c r="G1322" i="12"/>
  <c r="G1349" i="12"/>
  <c r="G1321" i="12"/>
  <c r="G1348" i="12"/>
  <c r="G1300" i="12"/>
  <c r="G1304" i="12"/>
  <c r="G1301" i="12"/>
  <c r="G1303" i="12"/>
  <c r="G1302" i="12"/>
  <c r="G1313" i="12"/>
  <c r="G1340" i="12"/>
  <c r="G1314" i="12"/>
  <c r="G1341" i="12"/>
  <c r="G1320" i="12"/>
  <c r="G1347" i="12"/>
  <c r="G1316" i="12"/>
  <c r="G1317" i="12"/>
  <c r="G1343" i="12"/>
  <c r="G1344" i="12"/>
  <c r="G1318" i="12"/>
  <c r="G1345" i="12"/>
  <c r="G1319" i="12"/>
  <c r="G1346" i="12"/>
  <c r="G686" i="12"/>
  <c r="G1315" i="12"/>
  <c r="G1342" i="12"/>
  <c r="G687" i="12"/>
  <c r="G21" i="11" l="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1" i="11"/>
  <c r="E135" i="11" l="1"/>
  <c r="E136" i="11"/>
  <c r="E137" i="11"/>
  <c r="E1" i="11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O13" i="9" l="1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12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13" i="9"/>
  <c r="B12" i="9"/>
</calcChain>
</file>

<file path=xl/sharedStrings.xml><?xml version="1.0" encoding="utf-8"?>
<sst xmlns="http://schemas.openxmlformats.org/spreadsheetml/2006/main" count="1998" uniqueCount="1713">
  <si>
    <t>Unterrichtsstunden
beim Träger (UE)</t>
  </si>
  <si>
    <t>Stundensatz
€/UE</t>
  </si>
  <si>
    <t>geplante
Teilnehmerzahl</t>
  </si>
  <si>
    <t>Unterauftragvergabe</t>
  </si>
  <si>
    <t>Genehmigung durch "Dritte" erforderlich (z.B. Behlörden)</t>
  </si>
  <si>
    <t>unternehmensbezogene Dienstleitungen</t>
  </si>
  <si>
    <t>kaufmännischer Bereich</t>
  </si>
  <si>
    <t>gewerblich/technischer Bereich</t>
  </si>
  <si>
    <t>soziale und personenbezogene Dienstleistungen</t>
  </si>
  <si>
    <t>Praktikumsstunden</t>
  </si>
  <si>
    <t>Kosten pro
Teilnehmer/in</t>
  </si>
  <si>
    <t>Vollzeit VZ / Teilzeit TZ</t>
  </si>
  <si>
    <t>Abschluss der Maßnahme</t>
  </si>
  <si>
    <t>Verkürzbare Maßnahme
nach Bundes- oder Landesrecht</t>
  </si>
  <si>
    <t>Trägerzertifikat</t>
  </si>
  <si>
    <t>Prüfung + Zertifikat/
Zeugnis durch "Dritte"</t>
  </si>
  <si>
    <t>Gartenbauberufe, Floristik</t>
  </si>
  <si>
    <t>12*</t>
  </si>
  <si>
    <t>*</t>
  </si>
  <si>
    <t>1 oder 2</t>
  </si>
  <si>
    <t>Kunststoff- u. Holzherstellung, -verarbeitung</t>
  </si>
  <si>
    <t>22*</t>
  </si>
  <si>
    <t>Technische Mediengestaltung (Fachkraft)</t>
  </si>
  <si>
    <t>232</t>
  </si>
  <si>
    <t>Technische Mediengestaltung (Spezialist oder Experte)</t>
  </si>
  <si>
    <t>3 oder 4</t>
  </si>
  <si>
    <t>Metallerzeugung, Metallbearbeitung, Metallbau (Helfer)</t>
  </si>
  <si>
    <t>24*</t>
  </si>
  <si>
    <t>Metallerzeugung, Metallbearbeitung, Metallbau (Fachkraft)</t>
  </si>
  <si>
    <t>Spanende Metallbearbeitung (Spezialist)</t>
  </si>
  <si>
    <t>3</t>
  </si>
  <si>
    <t>Maschinen- und Fahrzeugtechnikberufe (Fachkraft)</t>
  </si>
  <si>
    <t>2</t>
  </si>
  <si>
    <t>Mechatronik-, Energie- u. Elektroberufe (Fachkraft)</t>
  </si>
  <si>
    <t>Mechatronik-, Energie- u. Elektroberufe (Spezialist oder Experte)</t>
  </si>
  <si>
    <t>Technisches Zeichnen, Konstruktion, Modellbau (Fachkraft)</t>
  </si>
  <si>
    <t>27*</t>
  </si>
  <si>
    <t>Lebensmittelherstellung und -verarbeitung</t>
  </si>
  <si>
    <t xml:space="preserve">Hoch- und Tiefbauberufe </t>
  </si>
  <si>
    <t>(Innen-) Ausbauberufe</t>
  </si>
  <si>
    <t>Gebäudetechnik und versorgungstechnische Berufe (Fachkraft)</t>
  </si>
  <si>
    <t>34*</t>
  </si>
  <si>
    <t>Bau, Architektur, Vermessung, Gebäudetechnik</t>
  </si>
  <si>
    <t>3**</t>
  </si>
  <si>
    <t>Mathematik-, Biologie-, Physikberufe</t>
  </si>
  <si>
    <t>41*</t>
  </si>
  <si>
    <t>Geologie-, Geografie-, Umweltschutzberufe</t>
  </si>
  <si>
    <t>42*</t>
  </si>
  <si>
    <t>Informatik und andere IKT-Berufe (Fachkraft)</t>
  </si>
  <si>
    <t>Informatik und andere IKT-Berufe (Spezialist)</t>
  </si>
  <si>
    <t>Informatik und andere IKT-Berufe (Experte)</t>
  </si>
  <si>
    <t>Verkehr, Logistik (Spezialist) (außer Fahrzeugführung)</t>
  </si>
  <si>
    <t>51*</t>
  </si>
  <si>
    <t>Führer von Erdbewegungs- und verwandten Maschinen (Fachkraft)</t>
  </si>
  <si>
    <t>Kranführer, Bediener Hebeeinrichtungen (Helfer)</t>
  </si>
  <si>
    <t>Kranführer, Bediener Hebeeinrichtungen (Fachkraft)</t>
  </si>
  <si>
    <t>Schutz-, Sicherheits-, Überwachungsberufe (Fachkraft)</t>
  </si>
  <si>
    <t>Reinigungsberufe</t>
  </si>
  <si>
    <t>Einkaufs-, Vertriebs- und Handelsberufe (Fachkraft)</t>
  </si>
  <si>
    <t>Einkaufs-, Vertriebs- und Handelsberufe (Spezialist oder Experte)</t>
  </si>
  <si>
    <t>Verkaufsberufe</t>
  </si>
  <si>
    <t>Tourismus-, Hotel- und Gaststättenberufe (Helfer oder Fachkraft)</t>
  </si>
  <si>
    <t>Tourismus-, Hotel- und Gaststättenberufe (Spezialist oder Experte)</t>
  </si>
  <si>
    <t>Unternehmensorganisation, -strategie, Büro und Sekretariat</t>
  </si>
  <si>
    <t>71*</t>
  </si>
  <si>
    <t>Personalwesen und -dienstleistung (Fachkraft)</t>
  </si>
  <si>
    <t>715</t>
  </si>
  <si>
    <t>Unternehmensorganisation, -strategie, Büro und Sekretariat (Spezialist)</t>
  </si>
  <si>
    <t>Unternehmensorganisation, -strategie, Büro und Sekretariat (Experte)</t>
  </si>
  <si>
    <t>4</t>
  </si>
  <si>
    <t>Finanzdienstleistungen, Rechnungswesen, Steuerberatung (Fachkraft)</t>
  </si>
  <si>
    <t xml:space="preserve">Finanzdienstleistungen, Rechnungswesen, Steuerberatung (Spezialist oder Experte) </t>
  </si>
  <si>
    <t>Berufe in Recht und Verwaltung (Helfer oder Fachkraft)</t>
  </si>
  <si>
    <t>Berufe in Recht und Verwaltung (Spezialist oder Experte)</t>
  </si>
  <si>
    <t>Medizinische Gesundheitsberufe (Helfer oder Fachkraft)</t>
  </si>
  <si>
    <t>Medizinische Gesundheitsberufe (Spezialist)</t>
  </si>
  <si>
    <t>Medizinische Gesundheitsberufe (Experte)</t>
  </si>
  <si>
    <t>Nichtmedizinische Gesundheitsberufe, Körperpflege, Medizintechnik (Fachkraft)</t>
  </si>
  <si>
    <t>82*</t>
  </si>
  <si>
    <t>821</t>
  </si>
  <si>
    <t>Nichtmedizinische Gesundheitsberufe, Körperpflege, Medizintechnik (Spezialist oder Experte)</t>
  </si>
  <si>
    <t>Erziehung, Sozialarbeit, Heilerziehungspflege (Helfer oder Fachkraft)</t>
  </si>
  <si>
    <t>Erziehung, Sozialarbeit, Heilerziehungspflege (Spezialist oder Experte)</t>
  </si>
  <si>
    <t>Hauswirtschaft</t>
  </si>
  <si>
    <t>Lehrende und ausbildende Berufe (Spezialist)</t>
  </si>
  <si>
    <t>Fahrlehrer (Spezialist)</t>
  </si>
  <si>
    <t>Lehrende und ausbildende Berufe (Experte)</t>
  </si>
  <si>
    <t>Werbung, Marketing, kaufmännische und redaktionelle Medienberufe (Fachkraft)</t>
  </si>
  <si>
    <t>Werbung, Marketing, kaufmännische und redaktionelle Medienberufe (Spezialist oder Experte)</t>
  </si>
  <si>
    <t>Berufspraktische Weiterbildung mit mehreren fachlichen Schwerpunkten</t>
  </si>
  <si>
    <t>000</t>
  </si>
  <si>
    <t>0</t>
  </si>
  <si>
    <t>0_BPW</t>
  </si>
  <si>
    <t>0_1Hilfe</t>
  </si>
  <si>
    <t>0_HSA</t>
  </si>
  <si>
    <t>Bildungsziele, die nicht den oben genannten Berufsgruppen/-gattungen zugeordnet werden können (Helfer oder Fachkraft)</t>
  </si>
  <si>
    <t>Bildungsziele, die nicht den oben genannten Berufsgruppen/-gattungen zugeordnet werden können (Spezialist oder Experte)</t>
  </si>
  <si>
    <t>SVT: Gasschweißen (G)</t>
  </si>
  <si>
    <t>244</t>
  </si>
  <si>
    <t>2_G</t>
  </si>
  <si>
    <t>2_E</t>
  </si>
  <si>
    <t>SVT: WIG-Schweißen - Werkstoff: Stahl</t>
  </si>
  <si>
    <t>2_WIG_St</t>
  </si>
  <si>
    <t>SVT: WIG-Schweißen - Werkstoff: Chrom/Nickel</t>
  </si>
  <si>
    <t>2_WIG_CrNi</t>
  </si>
  <si>
    <t>SVT: WIG-Schweißen - Werkstoff: Aluminium</t>
  </si>
  <si>
    <t>2_WIG_Al</t>
  </si>
  <si>
    <t>SVT: WIG-Schweißen - Werkstoff: Kupfer</t>
  </si>
  <si>
    <t>2_WIG_Cu</t>
  </si>
  <si>
    <t>SVT: MAG/MIG - Werkstoff: Stahl</t>
  </si>
  <si>
    <t>2_MSG_St</t>
  </si>
  <si>
    <t>SVT: MAG/MIG - Werkstoff: Chrom/Nickel</t>
  </si>
  <si>
    <t>2_MSG_CrNi</t>
  </si>
  <si>
    <t>SVT: MAG/MIG - Werkstoff: Aluminium</t>
  </si>
  <si>
    <t>2_MSG_Al</t>
  </si>
  <si>
    <t>SVT: Brennschneiden</t>
  </si>
  <si>
    <t>2_B</t>
  </si>
  <si>
    <t>SVT: Sonstige Verfahren, die nicht den oben genannten zugeordenet werden können</t>
  </si>
  <si>
    <t>2_S</t>
  </si>
  <si>
    <t>SVT: Schweiß-, Verbindungstechnik (Fachkraft)</t>
  </si>
  <si>
    <t>SVT: Schweiß-, Verbindungstechnik (Spezialist oder Experte)</t>
  </si>
  <si>
    <t>FzF: Erwerb der FS-Klasse: BE mit Vorbesitz B</t>
  </si>
  <si>
    <t>521</t>
  </si>
  <si>
    <t>2_BE</t>
  </si>
  <si>
    <t>2_C1</t>
  </si>
  <si>
    <t>2_C1uC1E</t>
  </si>
  <si>
    <t>FzF: Erwerb der FS-Klasse: C1E mit Vorbesitz C1</t>
  </si>
  <si>
    <t>2_C1EmC1</t>
  </si>
  <si>
    <t>FzF: Erwerb der FS-Klasse: C mit Vorbesitz B</t>
  </si>
  <si>
    <t>2_CmB</t>
  </si>
  <si>
    <t>FzF: Erwerb der FS-Klasse: CE mit Vorbesitz C</t>
  </si>
  <si>
    <t>2_CEmC</t>
  </si>
  <si>
    <t>2_CuCE</t>
  </si>
  <si>
    <t>2_D1</t>
  </si>
  <si>
    <t>FzF: Erwerb der FS-Klasse: D mit Vorbesitz B &lt; 2 Jahre</t>
  </si>
  <si>
    <t>2_DmB&lt;2</t>
  </si>
  <si>
    <t>FzF: Erwerb der FS-Klasse: D mit Vorbesitz B &gt; 2 Jahre</t>
  </si>
  <si>
    <t>2_DmB&gt;2</t>
  </si>
  <si>
    <t>FzF: Erwerb der FS-Klasse: D mit Vorbesitz C1&lt; 2 Jahre</t>
  </si>
  <si>
    <t>2_DmC1&lt;2</t>
  </si>
  <si>
    <t>FzF: Erwerb der FS-Klasse: D mit Vorbesitz C1&gt; 2 Jahre</t>
  </si>
  <si>
    <t>2_DmC1&gt;2</t>
  </si>
  <si>
    <t>FzF: Erwerb der FS-Klasse: D mit Vorbesitz C &lt; 2 Jahre</t>
  </si>
  <si>
    <t>2_DmC&lt;2</t>
  </si>
  <si>
    <t>FzF: Erwerb der FS-Klasse: D mit Vorbesitz C &gt; 2 Jahre</t>
  </si>
  <si>
    <t>2_DmC&gt;2</t>
  </si>
  <si>
    <t>2_DE</t>
  </si>
  <si>
    <t>FzF: Erwerb der FS-Klasse: D/DE in einem Ausbildungsgang mit Vorbesitz B &lt; 2 Jahre</t>
  </si>
  <si>
    <t>2_DuDEmB&lt;2</t>
  </si>
  <si>
    <t>FzF: Erwerb der FS-Klasse: D/DE in einem Ausbildungsgang mit Vorbesitz B &gt; 2 Jahre</t>
  </si>
  <si>
    <t>2_DuDEmB&gt;2</t>
  </si>
  <si>
    <t>FzF: Erwerb der FS-Klasse: D/DE in einem Ausbildungsgang mit Vorbesitz C1&lt; 2 Jahre</t>
  </si>
  <si>
    <t>2_DuDEmC1&lt;2</t>
  </si>
  <si>
    <t>FzF: Erwerb der FS-Klasse: D/DE in einem Ausbildungsgang mit Vorbesitz C1&gt; 2 Jahre</t>
  </si>
  <si>
    <t>2_DuDEmC1&gt;2</t>
  </si>
  <si>
    <t>FzF: Erwerb der FS-Klasse: D/DE in einem Ausbildungsgang mit Vorbesitz C &lt; 2 Jahre</t>
  </si>
  <si>
    <t>2_DuDEmC&lt;2</t>
  </si>
  <si>
    <t>FzF: Erwerb der FS-Klasse: D/DE in einem Ausbildungsgang mit Vorbesitz C &gt; 2 Jahre</t>
  </si>
  <si>
    <t>2_DuDEmC&gt;2</t>
  </si>
  <si>
    <t>FzF: Erwerb der FS-Klasse: D/DE in einem Ausbildungsgang mit Vorbesitz D1</t>
  </si>
  <si>
    <t>2_DuDEmD1</t>
  </si>
  <si>
    <t>FzF: Erwerb der FS-Klasse: T</t>
  </si>
  <si>
    <t>525</t>
  </si>
  <si>
    <t>1</t>
  </si>
  <si>
    <t>2_T</t>
  </si>
  <si>
    <t>FzF: beschleunigte Grundqualifikation Güterverkehr (gem. BKrFQG/BKrFQV incl. aller Kosten wie z.B. Prüfung, Lehrmittel,…)</t>
  </si>
  <si>
    <t>2_bG</t>
  </si>
  <si>
    <t>FzF: beschleunigte Grundqualifikation Personenverkehr (gem. BKrFQG/BKrFQV incl. aller Kosten wie z.B. Prüfung, Lehrmittel,…)</t>
  </si>
  <si>
    <t>FzF: beschleunigte Grundqualifikation für Umsteiger von Bus auf LKW</t>
  </si>
  <si>
    <t>2_bGU</t>
  </si>
  <si>
    <t>FzF: beschleunigte Grundqualifikation für Umsteiger von LKW auf Bus</t>
  </si>
  <si>
    <t>FzF: Berufskraftfahrerweiterbildung gem. BKrFQG Güterverkehr (insg. 5 Module, 35 Zeitstunden)</t>
  </si>
  <si>
    <t>2_WB5</t>
  </si>
  <si>
    <t>FzF: Berufskraftfahrerweiterbildung gem. BKrFQG Personenverkehr (insg. 5 Module, 35 Zeitstunden)</t>
  </si>
  <si>
    <t>FzF: Berufskraftfahrerweiterbildung gem. BKrFQG Güterverkehr (1 Modul, 7 Zeitstunden)</t>
  </si>
  <si>
    <t>2_WB1</t>
  </si>
  <si>
    <t>FzF: Berufskraftfahrerweiterbildung gem. BKrFQG Personenverkehr (1 Modul, 7 Zeitstunden)</t>
  </si>
  <si>
    <t xml:space="preserve">FzF: Gefahrgutausbildung (ADR/GGVSEB) - ADR Basis </t>
  </si>
  <si>
    <t>2_ADR_B</t>
  </si>
  <si>
    <t>FzF: Gefahrgutausbildung (ADR/GGVSEB) - ADR Tank</t>
  </si>
  <si>
    <t>2_ADR_T</t>
  </si>
  <si>
    <t>FzF: Gefahrgutausbildung (ADR/GGVSEB) - ADR Basis und Tank</t>
  </si>
  <si>
    <t>2_ADR_BuT</t>
  </si>
  <si>
    <t>FzF: Gefahrgutausbildung (ADR/GGVSEB) - ADR Klasse 1 Sprengstoff</t>
  </si>
  <si>
    <t>2_ADR_S</t>
  </si>
  <si>
    <t>2_ADR_R</t>
  </si>
  <si>
    <t>2_L</t>
  </si>
  <si>
    <t>2_P</t>
  </si>
  <si>
    <t>2_U</t>
  </si>
  <si>
    <t>FzF: Anschlussfähige Teilqualifikation Berufskraftfahrer TQ1 - Güter befördern</t>
  </si>
  <si>
    <t>2_TQ1</t>
  </si>
  <si>
    <t>FzF: Anschlussfähige Teilqualifikation Berufskraftfahrer Güterv. TQ2 - Fahrzeuge vorbereiten, warten, kontrollieren und pflegen</t>
  </si>
  <si>
    <t>2_TQ2</t>
  </si>
  <si>
    <t>FzF: Anschlussfähige Teilqualifikation Berufskraftfahrer Personenv. TQ2 - Fahrzeuge vorbereiten, warten, kontrollieren und pflegen</t>
  </si>
  <si>
    <t>FzF: Anschlussfähige Teilqualifikation Berufskraftfahrer TQ3 - Personen befördern</t>
  </si>
  <si>
    <t>2_TQ3</t>
  </si>
  <si>
    <t>FzF: Anschlussfähige Teilqualifikation Berufskraftfahrer TQ4 - spezielle Güter transportieren</t>
  </si>
  <si>
    <t>2_TQ4</t>
  </si>
  <si>
    <t>FzF: Anschlussfähige Teilqualifikation Berufskraftfahrer TQ5 - Kraftomnibusse im Linienverkehr führen</t>
  </si>
  <si>
    <t>2_TQ5</t>
  </si>
  <si>
    <t>FzF: Anschlussfähige Teilqualifikation Berufskraftfahrer Güterv. TQ6 - Transportleistungen planen und organisieren</t>
  </si>
  <si>
    <t>2_TQ6</t>
  </si>
  <si>
    <t>FzF: Anschlussfähige Teilqualifikation Berufskraftfahrer Personenv. TQ6 - Transportleistungen planen und organisieren</t>
  </si>
  <si>
    <t>FzF: Berufskraftfahrer (Personentransport/PKW), z.B. Dienstwagen-/Taxifahrer</t>
  </si>
  <si>
    <t>FzF: Güterverkehr - Sonstiges</t>
  </si>
  <si>
    <t>FzF: Botenfahrer/in, Auslieferungsfahrer/in, Umschulung Servicefahrer/in</t>
  </si>
  <si>
    <t>8</t>
  </si>
  <si>
    <t>Wurde diese Maßnahme jemals bei einer anderen Zertifizierungsstelle beantragt?</t>
  </si>
  <si>
    <t>0_GK</t>
  </si>
  <si>
    <t>0_Kletterer</t>
  </si>
  <si>
    <t>0_UBH</t>
  </si>
  <si>
    <t>Dauer in Wochen</t>
  </si>
  <si>
    <t>25*</t>
  </si>
  <si>
    <t>26*</t>
  </si>
  <si>
    <t>Konstruktion- und Gerätebau, techn. Qualitätssicherung (Spezialist oder Experte)</t>
  </si>
  <si>
    <t>Textil- und Lederberufe</t>
  </si>
  <si>
    <t>28*</t>
  </si>
  <si>
    <t>29*</t>
  </si>
  <si>
    <t>32*</t>
  </si>
  <si>
    <t>33*</t>
  </si>
  <si>
    <t>43*</t>
  </si>
  <si>
    <t>Triebfahrzeugführer Eisenbahnverkehr</t>
  </si>
  <si>
    <t>522</t>
  </si>
  <si>
    <t>53*</t>
  </si>
  <si>
    <t>Schutz-, Sicherheits-, Überwachungsberufe (Spezialist oder Experte)</t>
  </si>
  <si>
    <t>54*</t>
  </si>
  <si>
    <t>61*</t>
  </si>
  <si>
    <t>62*</t>
  </si>
  <si>
    <t>63*</t>
  </si>
  <si>
    <t>72*</t>
  </si>
  <si>
    <t>73*</t>
  </si>
  <si>
    <t>81*</t>
  </si>
  <si>
    <t>84*</t>
  </si>
  <si>
    <t>92*</t>
  </si>
  <si>
    <t>***</t>
  </si>
  <si>
    <t>FzF: Erwerb der FS-Klasse: C1 mit Vorbesitz B</t>
  </si>
  <si>
    <t>FzF: Erwerb der FS-Klasse: C1/C1E in einem Ausbildungsgang mit Vorbesitz B</t>
  </si>
  <si>
    <t>FzF: Erwerb der FS-Klasse: C/CE in einem Ausbildungsgang mit Vorbesitz B</t>
  </si>
  <si>
    <t>FzF: Erwerb der FS-Klasse: D1 mit Vorbesitz B</t>
  </si>
  <si>
    <t>FzF: Erwerb der FS-Klasse: DE mit Vorbesitz D</t>
  </si>
  <si>
    <t>FzF: Ladungssicherung (Güterverkehr)</t>
  </si>
  <si>
    <t>FzF: Ladungssicherung (Personenverkehr)</t>
  </si>
  <si>
    <t>FzF: Umschulungen Güterverkehr</t>
  </si>
  <si>
    <t>FzF: Umschulungen Personenverkehr</t>
  </si>
  <si>
    <t>FzF: Personenverkehr - Sonstiges</t>
  </si>
  <si>
    <t>Verkehr, Logistik (Helfer oder Fachkraft) (außer Fahrzeugführung)</t>
  </si>
  <si>
    <t>Altenpflege (Helfer oder Fachkraft)</t>
  </si>
  <si>
    <t>Darstellende, unterhaltende Berufe (Spezialist oder Experte)</t>
  </si>
  <si>
    <t>94*</t>
  </si>
  <si>
    <t>Erwerb von Grundkompetenzen (Vorbereitung auf Umschulung)</t>
  </si>
  <si>
    <t>Erwerb des Hauptschulabschlusses (HSA)</t>
  </si>
  <si>
    <t>Industrie- bzw. Baumkletterer</t>
  </si>
  <si>
    <t>Umschulungsbegleitende Hilfen (mit und ohne Lernprozessbetreuung)</t>
  </si>
  <si>
    <t>Erste-Hilfe-Lehrgang (eigenständiger Maßnahmebaustein)</t>
  </si>
  <si>
    <t>Schweiß- und Verbindungstechnik (SVT):</t>
  </si>
  <si>
    <t>bitte</t>
  </si>
  <si>
    <t xml:space="preserve"> </t>
  </si>
  <si>
    <t>auswählen</t>
  </si>
  <si>
    <t>?</t>
  </si>
  <si>
    <t>SVT: Lichtbogenhandschweißen (E)</t>
  </si>
  <si>
    <t>Fahrzeugführung (FzF):</t>
  </si>
  <si>
    <t>FzF: Gefahrgutausbildung (ADR/GGVSEB) - ADR Klasse 7 Radioaktiv</t>
  </si>
  <si>
    <t>FzF: Perfektionsfahrtraining, Perfektions-Wechselbrückentraining Güterverkehr</t>
  </si>
  <si>
    <t>FzF: Perfektionsfahrtraining, Perfektions-Wechselbrückentraining Personenverkehr</t>
  </si>
  <si>
    <t>Antrag auf Maßnahmenzulassung nach §81 SGB III</t>
  </si>
  <si>
    <t>Name des Bildungsträgers:</t>
  </si>
  <si>
    <t>Name des Unterzeichners:</t>
  </si>
  <si>
    <t xml:space="preserve">Ort, Datum
</t>
  </si>
  <si>
    <t>Unterschrift des gesetzlichen Vertretes / Bevollmächtigen</t>
  </si>
  <si>
    <t xml:space="preserve">II. Liste der beantragten Maßnahmen </t>
  </si>
  <si>
    <t>I. Daten des Antragsstellers</t>
  </si>
  <si>
    <t>SIGNATURE</t>
  </si>
  <si>
    <r>
      <t xml:space="preserve">
lfd.
</t>
    </r>
    <r>
      <rPr>
        <sz val="9"/>
        <color theme="1"/>
        <rFont val="Arial"/>
        <family val="2"/>
      </rPr>
      <t xml:space="preserve">Nr.
</t>
    </r>
  </si>
  <si>
    <r>
      <t xml:space="preserve">
Typ
</t>
    </r>
    <r>
      <rPr>
        <sz val="9"/>
        <color theme="1"/>
        <rFont val="Arial"/>
        <family val="2"/>
      </rPr>
      <t xml:space="preserve">(Maßn./Modul)
</t>
    </r>
  </si>
  <si>
    <r>
      <t xml:space="preserve">kurze Beschreibung od. Bemerkung
</t>
    </r>
    <r>
      <rPr>
        <sz val="9"/>
        <color theme="1"/>
        <rFont val="Arial"/>
        <family val="2"/>
      </rPr>
      <t>(Zeilenumbruch Alt+Enter)</t>
    </r>
    <r>
      <rPr>
        <b/>
        <sz val="9"/>
        <color theme="1"/>
        <rFont val="Arial"/>
        <family val="2"/>
      </rPr>
      <t xml:space="preserve">
</t>
    </r>
  </si>
  <si>
    <r>
      <t xml:space="preserve">Wirtschaftzweig
</t>
    </r>
    <r>
      <rPr>
        <sz val="9"/>
        <color theme="1"/>
        <rFont val="Arial"/>
        <family val="2"/>
      </rPr>
      <t>(Bitte wählen)</t>
    </r>
    <r>
      <rPr>
        <b/>
        <sz val="9"/>
        <color theme="1"/>
        <rFont val="Arial"/>
        <family val="2"/>
      </rPr>
      <t xml:space="preserve">
</t>
    </r>
  </si>
  <si>
    <r>
      <t xml:space="preserve">Titel der Maßnahme
</t>
    </r>
    <r>
      <rPr>
        <sz val="9"/>
        <color theme="1"/>
        <rFont val="Arial"/>
        <family val="2"/>
      </rPr>
      <t xml:space="preserve">(prägnant wählen, erscheint auf Zertifikat)
</t>
    </r>
  </si>
  <si>
    <t>Vorgangsnummer:</t>
  </si>
  <si>
    <t>Systematikposition</t>
  </si>
  <si>
    <t>Kurzbezeichnungen der Systematikpositionen</t>
  </si>
  <si>
    <t>Schwellenwert 2020</t>
  </si>
  <si>
    <t>Anzahl der Unterrichts-
stunden</t>
  </si>
  <si>
    <t>Landwirtschaft (o.S.) - Helfer</t>
  </si>
  <si>
    <t>Landwirtschaft (o.S.) - Fachkraft</t>
  </si>
  <si>
    <t>Landwirtschaft (o.S.) - Spezialist</t>
  </si>
  <si>
    <t>Landwirtschaft (o.S.) - Experte</t>
  </si>
  <si>
    <t>Landtechnik - Spezialist</t>
  </si>
  <si>
    <t>Landtechnik - Experte</t>
  </si>
  <si>
    <t>Landwirtsch.Sachverständige - Spezialist</t>
  </si>
  <si>
    <t>Landwirtschaftl. Sachverständige-Experte</t>
  </si>
  <si>
    <t>Landwirtsch.-tech.Laboratorium-Fachkraft</t>
  </si>
  <si>
    <t>Landwirtsch.-tech.Laborat.-Spezialist</t>
  </si>
  <si>
    <t>Landwirtschaft (s.s.T.) - Fachkraft</t>
  </si>
  <si>
    <t>Landwirtschaft (s.s.T.) - Spezialist</t>
  </si>
  <si>
    <t>Landwirtschaft (s.s.T.) - Experte</t>
  </si>
  <si>
    <t>Aufsicht - Landwirtschaft</t>
  </si>
  <si>
    <t>Führung - Landwirtschaft</t>
  </si>
  <si>
    <t>Nutztierhaltung - Helfer</t>
  </si>
  <si>
    <t>Nutztierhaltung - Fachkraft</t>
  </si>
  <si>
    <t>Nutztierhaltung - Spezialist</t>
  </si>
  <si>
    <t>Nutztierhaltung - Experte</t>
  </si>
  <si>
    <t>Geflügelhaltung - Fachkraft</t>
  </si>
  <si>
    <t>Geflügelhaltung - Spezialist</t>
  </si>
  <si>
    <t>Imkerei - Fachkraft</t>
  </si>
  <si>
    <t>Imkerei - Spezialist</t>
  </si>
  <si>
    <t>Tierwirtschaft (s.s.T.) - Fachkraft</t>
  </si>
  <si>
    <t>Tierwirtschaft (s.s.T.) - Spezialist</t>
  </si>
  <si>
    <t>Aufsicht - Tierwirtschaft</t>
  </si>
  <si>
    <t>Führung - Tierwirtschaft</t>
  </si>
  <si>
    <t>Pferdewirtschaft (o.S.) - Fachkraft</t>
  </si>
  <si>
    <t>Pferdewirtschaft-Pferdezucht - Fachkraft</t>
  </si>
  <si>
    <t>Pferdewirtschaft-Reiten - Fachkraft</t>
  </si>
  <si>
    <t>Hufbeschlagschmiede/innen - Spezialist</t>
  </si>
  <si>
    <t>Kutscher/innen - Fachkraft</t>
  </si>
  <si>
    <t>Aufsicht - Pferdewirtschaft</t>
  </si>
  <si>
    <t>Führung - Pferdewirtschaft</t>
  </si>
  <si>
    <t>Fischwirtschaft (o.S.) - Helfer</t>
  </si>
  <si>
    <t>Fischwirtschaft (o.S.) - Fachkraft</t>
  </si>
  <si>
    <t>Fischzucht - Fachkraft</t>
  </si>
  <si>
    <t>Fischerei - Fachkraft</t>
  </si>
  <si>
    <t>Fischerei - Spezialist</t>
  </si>
  <si>
    <t>Fischerei - Experte</t>
  </si>
  <si>
    <t>Aufsicht - Fischwirtschaft</t>
  </si>
  <si>
    <t>Führung - Fischwirtschaft</t>
  </si>
  <si>
    <t>Tierpflege (o.S.) - Helfer</t>
  </si>
  <si>
    <t>Tierpflege (o.S.) - Fachkraft</t>
  </si>
  <si>
    <t>Nutztierpflege - Fachkraft</t>
  </si>
  <si>
    <t>Haus-, Zootierpflege - Fachkraft</t>
  </si>
  <si>
    <t>Tierpflege (s.s.T.) - Fachkraft</t>
  </si>
  <si>
    <t>Aufsicht - Tierpflege</t>
  </si>
  <si>
    <t>Führung - Tierpflege</t>
  </si>
  <si>
    <t>Weinbau - Fachkraft</t>
  </si>
  <si>
    <t>Weinbau - Spezialist</t>
  </si>
  <si>
    <t>Weinbau - Experte</t>
  </si>
  <si>
    <t>Aufsicht - Weinbau</t>
  </si>
  <si>
    <t>Führung - Weinbau</t>
  </si>
  <si>
    <t>Forstwirtschaft - Helfer</t>
  </si>
  <si>
    <t>Forstwirtschaft - Fachkraft</t>
  </si>
  <si>
    <t>Forstwirtschaft - Spezialist</t>
  </si>
  <si>
    <t>Forstwirtschaft - Experte</t>
  </si>
  <si>
    <t>Natur-, Landschaftspflege - Fachkraft</t>
  </si>
  <si>
    <t>Natur-, Landschaftspflege - Spezialist</t>
  </si>
  <si>
    <t>Natur-, Landschaftspflege - Experte</t>
  </si>
  <si>
    <t>Jagdwirtschaft, Wildhege - Fachkraft</t>
  </si>
  <si>
    <t>Sammeln von Naturprodukten - Fachkraft</t>
  </si>
  <si>
    <t>Aufsicht - Forst,Jagd, Landschaftspflege</t>
  </si>
  <si>
    <t>Führung - Forst,Jagd, Landschaftspflege</t>
  </si>
  <si>
    <t>Gartenbau (o.S.) - Helfer</t>
  </si>
  <si>
    <t>Berufe im Gartenbau (o.S.) - Fachkraft</t>
  </si>
  <si>
    <t>Berufe im Gartenbau (o.S.) - Spezialist</t>
  </si>
  <si>
    <t>Berufe im Gartenbau (o.S.) - Experte</t>
  </si>
  <si>
    <t>Berufe im Obst-, Gemüsebau - Fachkraft</t>
  </si>
  <si>
    <t>Berufe im Obst-, Gemüsebau - Spezialist</t>
  </si>
  <si>
    <t>BaumschuleStauden,Zierpflanzen-Fachkraft</t>
  </si>
  <si>
    <t>BaumschuleStaudenZierpflanzen-Spezialist</t>
  </si>
  <si>
    <t>Friedhofsgärtnerei - Fachkraft</t>
  </si>
  <si>
    <t>Friedhofsgärtnerei - Spezialist</t>
  </si>
  <si>
    <t>GartenLandschaftsSportplatzb.-Fachkraft</t>
  </si>
  <si>
    <t>GartenLandschaftsSportplatzb.-Spezialist</t>
  </si>
  <si>
    <t>Garten-Landschafts,Sportplatzbau-Experte</t>
  </si>
  <si>
    <t>Aufsicht - Gartenbau</t>
  </si>
  <si>
    <t>Führung - Gartenbau</t>
  </si>
  <si>
    <t>Floristik - Fachkraft</t>
  </si>
  <si>
    <t>Floristik - Spezialist</t>
  </si>
  <si>
    <t>Aufsicht - Floristik</t>
  </si>
  <si>
    <t>Führung - Floristik</t>
  </si>
  <si>
    <t>Berg- und Tagebau - Helfer</t>
  </si>
  <si>
    <t>Berg- und Tagebau - Fachkraft</t>
  </si>
  <si>
    <t>Berg- und Tagebau - Spezialist</t>
  </si>
  <si>
    <t>Berg- und Tagebau - Experte</t>
  </si>
  <si>
    <t>Sprengtechnik - Fachkraft</t>
  </si>
  <si>
    <t>Sprengtechnik - Spezialist</t>
  </si>
  <si>
    <t>Sprengtechnik - Experte</t>
  </si>
  <si>
    <t>Aufsicht -Berg-,Tagebau, Sprengtechnik</t>
  </si>
  <si>
    <t>Führung -Berg-,Tagebau, Sprengtechnik</t>
  </si>
  <si>
    <t>Naturstein,Baustoffherstell (o.S)-Helfer</t>
  </si>
  <si>
    <t>Naturstein-,Mineralaufbereit.-Fachkraft</t>
  </si>
  <si>
    <t>Naturstein-,Mineralaufbereit.-Spezialist</t>
  </si>
  <si>
    <t>Baustoffherstellung - Fachkraft</t>
  </si>
  <si>
    <t>Baustoffherstellung - Spezialist</t>
  </si>
  <si>
    <t>Steinmetztechnik - Fachkraft</t>
  </si>
  <si>
    <t>Steinmetztechnik - Spezialist</t>
  </si>
  <si>
    <t>Aufsicht-Naturstein,Mineral,Baustoffher.</t>
  </si>
  <si>
    <t>Glasherstellung - Helfer</t>
  </si>
  <si>
    <t>Glasherstellung - Fachkraft</t>
  </si>
  <si>
    <t>Glasherstellung - Spezialist</t>
  </si>
  <si>
    <t>Glasapparatebau - Fachkraft</t>
  </si>
  <si>
    <t>Glasapparatebau - Spezialist</t>
  </si>
  <si>
    <t>Industrielle Glasbläserei - Fachkraft</t>
  </si>
  <si>
    <t>Glasveredelung - Fachkraft</t>
  </si>
  <si>
    <t>Glasapparatejustierung - Fachkraft</t>
  </si>
  <si>
    <t>Feinoptik - Fachkraft</t>
  </si>
  <si>
    <t>Feinoptik - Spezialist</t>
  </si>
  <si>
    <t>Aufsicht-Industri.Glasherst.,-verarbeit.</t>
  </si>
  <si>
    <t>Industriekeramik (Verfahren)-Helfer</t>
  </si>
  <si>
    <t>Industriekeramik (Verfahren)-Fachkraft</t>
  </si>
  <si>
    <t>Industriekeramik(Verfahren)-Spezialist</t>
  </si>
  <si>
    <t>Industriekeramik(Modelltechn.)-Fachkraft</t>
  </si>
  <si>
    <t>Industriekeramik(Modelltechn)-Spezialist</t>
  </si>
  <si>
    <t>Aufsicht-Industrielle Keramikherstellung</t>
  </si>
  <si>
    <t>Kunststoff-,Kautschukherst. (oS.)-Helfer</t>
  </si>
  <si>
    <t>Kunststoff-,Kautschukherst(oS)-Fachkraft</t>
  </si>
  <si>
    <t>Kunststoff-,Kautschukhers(oS)-Spezialist</t>
  </si>
  <si>
    <t>Kunststoff-,Kautschukherst. (oS)-Experte</t>
  </si>
  <si>
    <t>Reifen-, Vulkanisationstechnik-Fachkraft</t>
  </si>
  <si>
    <t>Kunststoff,Kautschukverar(ssT)-Fachkraft</t>
  </si>
  <si>
    <t>Kunststoff,Kautschukver.(ssT)-Spezialist</t>
  </si>
  <si>
    <t>Kunststoff,Kautschukverarb.(ssT)-Experte</t>
  </si>
  <si>
    <t>Aufsicht-Kunststoff,Kautschukher,verarb.</t>
  </si>
  <si>
    <t>Farb-, Lacktechnik (o.S.) - Helfer</t>
  </si>
  <si>
    <t>Farb-, Lacktechnik (o.S.) - Fachkraft</t>
  </si>
  <si>
    <t>Farb-, Lacktechnik (o.S.) - Spezialist</t>
  </si>
  <si>
    <t>Farb-, Lacktechnik (o.S.) - Experte</t>
  </si>
  <si>
    <t>Fahrzeuglackierung - Fachkraft</t>
  </si>
  <si>
    <t>Lacklaboratorium - Fachkraft</t>
  </si>
  <si>
    <t>Aufsicht - Farb-, Lacktechnik</t>
  </si>
  <si>
    <t>Holzbe-, -verarbeitung (o.S.) - Helfer</t>
  </si>
  <si>
    <t>Holzbe-,-verarbeitung (o.S.) - Fachkraft</t>
  </si>
  <si>
    <t>Holzbe-,-verarbeitung(o.S.) - Spezialist</t>
  </si>
  <si>
    <t>Holzbe-, -verarbeitung (o.S.) - Experte</t>
  </si>
  <si>
    <t>Holztrocknung,-konservierung - Fachkraft</t>
  </si>
  <si>
    <t>Prod. Holzwerkstoffe,-bauteile-Fachkraft</t>
  </si>
  <si>
    <t>Prod. Fertigprodukte aus Holz -Fachkraft</t>
  </si>
  <si>
    <t>Prod. Fertigprodukte aus Holz-Spezialist</t>
  </si>
  <si>
    <t>Holz-, Möbel-, Innenausbau - Fachkraft</t>
  </si>
  <si>
    <t>Holz-, Möbel-, Innenausbau - Spezialist</t>
  </si>
  <si>
    <t>Flechtwerk,Bürste,Pinselmacher-Fachkraft</t>
  </si>
  <si>
    <t>Holzbe-, -verarbeitung (ssT) - Fachkraft</t>
  </si>
  <si>
    <t>Aufsicht - Holzbe-, -verarbeitung</t>
  </si>
  <si>
    <t>Führung - Holzbe-, -verarbeitung</t>
  </si>
  <si>
    <t>Papier-,Verpackungstechnik (oS) - Helfer</t>
  </si>
  <si>
    <t>Papierherstellung - Fachkraft</t>
  </si>
  <si>
    <t>Papierherstellung - Spezialist</t>
  </si>
  <si>
    <t>Papierherstellung - Experte</t>
  </si>
  <si>
    <t>Papierverarb,Verpackungstechn.-Fachkraft</t>
  </si>
  <si>
    <t>Papierverarb,Verpackungstechn-Spezialist</t>
  </si>
  <si>
    <t>Papierverarb.,Verpackungstechn.-Experte</t>
  </si>
  <si>
    <t>Aufsicht - Papier-, Verpackungstechnik</t>
  </si>
  <si>
    <t>Digital-,Printmediengestaltung-Fachkraft</t>
  </si>
  <si>
    <t>Digital,Printmediengestaltung-Spezialist</t>
  </si>
  <si>
    <t>Grafik-Kommunikat.,Fotodesign-Fachkraft</t>
  </si>
  <si>
    <t>Grafik-Kommunikat.,Fotodesign-Spezialist</t>
  </si>
  <si>
    <t>Grafik-Kommunikat.,Fotodesign-Experte</t>
  </si>
  <si>
    <t>Techn.Mediengestaltung (ssT) - Fachkraft</t>
  </si>
  <si>
    <t>Aufsicht - Technische Mediengestaltung</t>
  </si>
  <si>
    <t>Führung - Technische Mediengestaltung</t>
  </si>
  <si>
    <t>Fototechnik - Fachkraft</t>
  </si>
  <si>
    <t>Fototechnik - Spezialist</t>
  </si>
  <si>
    <t>Fototechnik - Experte</t>
  </si>
  <si>
    <t>Fotografie - Fachkraft</t>
  </si>
  <si>
    <t>Aufsicht - Fototechnik  und Fotografie</t>
  </si>
  <si>
    <t>Drucktechnik - Helfer</t>
  </si>
  <si>
    <t>Drucktechnik - Fachkraft</t>
  </si>
  <si>
    <t>Drucktechnik - Spezialist</t>
  </si>
  <si>
    <t>Drucktechnik - Experte</t>
  </si>
  <si>
    <t>Buchbinderei,Druckweiterverarb-Fachkraft</t>
  </si>
  <si>
    <t>Buchbinderei,Druckweiterver.-Spezialist</t>
  </si>
  <si>
    <t>Aufsicht-Drucktechnik,Buchbinderei</t>
  </si>
  <si>
    <t>Metallerzeugung (o.S.) - Helfer</t>
  </si>
  <si>
    <t>Hüttentechnik - Fachkraft</t>
  </si>
  <si>
    <t>Hüttentechnik - Spezialist</t>
  </si>
  <si>
    <t>Hüttentechnik - Experte</t>
  </si>
  <si>
    <t>Metallumformung - Fachkraft</t>
  </si>
  <si>
    <t>Metallumformung - Spezialist</t>
  </si>
  <si>
    <t>Metallumformung - Experte</t>
  </si>
  <si>
    <t>Industrielle Gießerei - Fachkraft</t>
  </si>
  <si>
    <t>Industrielle Gießerei - Spezialist</t>
  </si>
  <si>
    <t>Industrielle Gießerei - Experte</t>
  </si>
  <si>
    <t>Handw.Metall-,Glockengießerei-Fachkraft</t>
  </si>
  <si>
    <t>Aufsicht - Metallerzeugung</t>
  </si>
  <si>
    <t>Metallbearbeitung (o.S.) - Helfer</t>
  </si>
  <si>
    <t>Metallbearbeitung (o.S.) - Fachkraft</t>
  </si>
  <si>
    <t>Metallbearbeitung (o.S.) - Spezialist</t>
  </si>
  <si>
    <t>Spanlose Metallbearbeitung - Fachkraft</t>
  </si>
  <si>
    <t>Schleifende Metallbearbeitung-Fachkraft</t>
  </si>
  <si>
    <t>Spanende Metallbearbeitung - Fachkraft</t>
  </si>
  <si>
    <t>Spanende Metallbearbeitung - Spezialist</t>
  </si>
  <si>
    <t>Metallbearbeitung Laserstrahl-Spezialist</t>
  </si>
  <si>
    <t>Metallbearbeitung Laserstrahl-Experte</t>
  </si>
  <si>
    <t>Aufsicht - Metallbearbeitung</t>
  </si>
  <si>
    <t>Metalloberflächenbehandl. (oS) - Helfer</t>
  </si>
  <si>
    <t>Metalloberflächenbehandl.(oS)-Fachkraft</t>
  </si>
  <si>
    <t>Metalloberflächenbehandl.(oS)-Spezialist</t>
  </si>
  <si>
    <t>Metalloberflächenbehandl. (oS)-Experte</t>
  </si>
  <si>
    <t>Metalloberflächenbehandl.(ssT)-Fachkraft</t>
  </si>
  <si>
    <t>Aufsicht - Metalloberflächenbehandlung</t>
  </si>
  <si>
    <t>Metallbau - Helfer</t>
  </si>
  <si>
    <t>Metallbau - Fachkraft</t>
  </si>
  <si>
    <t>Metallbau - Spezialist</t>
  </si>
  <si>
    <t>Metallbau - Experte</t>
  </si>
  <si>
    <t>Industrietaucher/innen u.a. - Fachkraft</t>
  </si>
  <si>
    <t>Aufsicht - Metallbau und Schweißtechnik</t>
  </si>
  <si>
    <t>Feinwerktechnik - Helfer</t>
  </si>
  <si>
    <t>Feinwerktechnik - Fachkraft</t>
  </si>
  <si>
    <t>Feinwerktechnik - Spezialist</t>
  </si>
  <si>
    <t>Feinwerktechnik - Experte</t>
  </si>
  <si>
    <t>Werkzeugtechnik - Fachkraft</t>
  </si>
  <si>
    <t>Werkzeugtechnik - Spezialist</t>
  </si>
  <si>
    <t>Werkzeugtechnik - Experte</t>
  </si>
  <si>
    <t>Uhrmacherhandwerk - Fachkraft</t>
  </si>
  <si>
    <t>Uhrmacherhandwerk - Spezialist</t>
  </si>
  <si>
    <t>Aufsicht - Feinwerk- u. Werkzeugtechnik</t>
  </si>
  <si>
    <t>Maschinenbau-,Betriebstechnik(oS)-Helfer</t>
  </si>
  <si>
    <t>Maschinenbau-,Betriebstech(oS)-Fachkraft</t>
  </si>
  <si>
    <t>Maschinenbau,Betriebstech(oS)-Spezialist</t>
  </si>
  <si>
    <t>Maschinenbau-,Betriebstechn.(oS)-Experte</t>
  </si>
  <si>
    <t>Maschinen,Gerätezusammensetzer-Fachkraft</t>
  </si>
  <si>
    <t>Maschinen-, Anlagenführer - Fachkraft</t>
  </si>
  <si>
    <t>Tech.Servicekr. Wartung,Instand.-Helfer</t>
  </si>
  <si>
    <t>Tech.Servicekr.Wartung,Instand-Fachkraft</t>
  </si>
  <si>
    <t>TechServicekr.Wartung,Instand-Spezialist</t>
  </si>
  <si>
    <t>Tech.Servicekr.Wartung,Instand.-Experte</t>
  </si>
  <si>
    <t>Maschinenbau,Betriebstech(ssT)-Fachkraft</t>
  </si>
  <si>
    <t>Maschinenbau,Betriebstec(ssT)-Spezialist</t>
  </si>
  <si>
    <t>Maschinenbau,Betriebstechn.(ssT)-Experte</t>
  </si>
  <si>
    <t>Aufsicht - Maschinenbau-,Betriebstechnik</t>
  </si>
  <si>
    <t>Führung - Maschinenbau-, Betriebstechnik</t>
  </si>
  <si>
    <t>Fahrzeugtechnik (o.S.) - Helfer</t>
  </si>
  <si>
    <t>Kraftfahrzeugtechnik - Fachkraft</t>
  </si>
  <si>
    <t>Kraftfahrzeugtechnik - Spezialist</t>
  </si>
  <si>
    <t>Kraftfahrzeugtechnik - Experte</t>
  </si>
  <si>
    <t>Land-, Baumaschinentechnik - Fachkraft</t>
  </si>
  <si>
    <t>Land-, Baumaschinentechnik - Spezialist</t>
  </si>
  <si>
    <t>Land-, Baumaschinentechnik - Experte</t>
  </si>
  <si>
    <t>Luft- und Raumfahrttechnik - Fachkraft</t>
  </si>
  <si>
    <t>Luft- und Raumfahrttechnik - Spezialist</t>
  </si>
  <si>
    <t>Luft- und Raumfahrttechnik - Experte</t>
  </si>
  <si>
    <t>Schiffbautechnik - Fachkraft</t>
  </si>
  <si>
    <t>Schiffbautechnik - Spezialist</t>
  </si>
  <si>
    <t>Schiffbautechnik - Experte</t>
  </si>
  <si>
    <t>Zweiradtechnik - Fachkraft</t>
  </si>
  <si>
    <t>Zweiradtechnik - Spezialist</t>
  </si>
  <si>
    <t>Zweiradtechnik - Experte</t>
  </si>
  <si>
    <t>Aufsicht-FahrzeugLuftRaumf.Schiffbautech</t>
  </si>
  <si>
    <t>Führung-FahrzeugLuftRaumf.Schiffbautech</t>
  </si>
  <si>
    <t>Mechatronik - Fachkraft</t>
  </si>
  <si>
    <t>Mechatronik - Spezialist</t>
  </si>
  <si>
    <t>Mechatronik - Experte</t>
  </si>
  <si>
    <t>Automatisierungstechnik - Fachkraft</t>
  </si>
  <si>
    <t>Automatisierungstechnik - Spezialist</t>
  </si>
  <si>
    <t>Automatisierungstechnik - Experte</t>
  </si>
  <si>
    <t>Aufsicht-Mechatronik,Automatisierungst.</t>
  </si>
  <si>
    <t>Bauelektrik - Fachkraft</t>
  </si>
  <si>
    <t>Elektromaschinentechnik - Fachkraft</t>
  </si>
  <si>
    <t>Elektromaschinentechnik - Spezialist</t>
  </si>
  <si>
    <t>Energie-, Kraftwerkstechnik - Fachkraft</t>
  </si>
  <si>
    <t>Energie-, Kraftwerkstechnik - Spezialist</t>
  </si>
  <si>
    <t>Energie-, Kraftwerkstechnik - Experte</t>
  </si>
  <si>
    <t>Regenerative Energietechnik - Fachkraft</t>
  </si>
  <si>
    <t>Regenerative Energietechnik - Spezialist</t>
  </si>
  <si>
    <t>Regenerative Energietechnik - Experte</t>
  </si>
  <si>
    <t>Elektrische Betriebstechnik - Fachkraft</t>
  </si>
  <si>
    <t>Elektrische Betriebstechnik - Spezialist</t>
  </si>
  <si>
    <t>Leitungsinstallation,-wartung -Fachkraft</t>
  </si>
  <si>
    <t>Leitungsinstallation,-wartung-Spezialist</t>
  </si>
  <si>
    <t>Leitungsinstallation,-wartung - Experte</t>
  </si>
  <si>
    <t>Aufsicht - Energietechnik</t>
  </si>
  <si>
    <t>Elektrotechnik (o.S.) - Helfer</t>
  </si>
  <si>
    <t>Elektrotechnik (o.S.) - Fachkraft</t>
  </si>
  <si>
    <t>Elektrotechnik (o.S.) - Spezialist</t>
  </si>
  <si>
    <t>Elektrotechnik (o.S.) - Experte</t>
  </si>
  <si>
    <t>Inform-,Telekommunikationst.-Fachkraft</t>
  </si>
  <si>
    <t>Inform-,Telekommunikationst.-Spezialist</t>
  </si>
  <si>
    <t>Inform-,Telekommunikationst.-Experte</t>
  </si>
  <si>
    <t>Mikrosystemtechnik - Fachkraft</t>
  </si>
  <si>
    <t>Mikrosystemtechnik - Spezialist</t>
  </si>
  <si>
    <t>Mikrosystemtechnik - Experte</t>
  </si>
  <si>
    <t>Luftv.Schiff,Fahrzeugelektron.-Fachkraft</t>
  </si>
  <si>
    <t>Luftv.Schiff,Fahrzeugelektron-Spezialist</t>
  </si>
  <si>
    <t>Luftv.Schiff,Fahrzeugelektronik-Experte</t>
  </si>
  <si>
    <t>Elektrotechnik (s.s.T.) - Fachkraft</t>
  </si>
  <si>
    <t>Elektrotechnik (s.s.T.) - Spezialist</t>
  </si>
  <si>
    <t>Elektrotechnik (s.s.T.) - Experte</t>
  </si>
  <si>
    <t>Aufsicht - Elektrotechnik</t>
  </si>
  <si>
    <t>Techn.Forschung,Entwickl.(oS)-Spezialist</t>
  </si>
  <si>
    <t>Techn.Forschung,Entwickl.(oS)-Experte</t>
  </si>
  <si>
    <t>Tech.Forschung,Entwickl.(ssT)-Fachkraft</t>
  </si>
  <si>
    <t>Tech.Forschung,Entwickl.(ssT)-Spezialist</t>
  </si>
  <si>
    <t>Tech.Forschung,Entwickl.(ssT)-Experte</t>
  </si>
  <si>
    <t>Führung - Techn. Forschung, Entwicklung</t>
  </si>
  <si>
    <t>Technische Zeichner/innen - Fachkraft</t>
  </si>
  <si>
    <t>Konstruktion und Gerätebau - Spezialist</t>
  </si>
  <si>
    <t>Konstruktion und Gerätebau - Experte</t>
  </si>
  <si>
    <t>Modellbau - Fachkraft</t>
  </si>
  <si>
    <t>TechZeich,Konstr,Modellb.(ssT)-Fachkraft</t>
  </si>
  <si>
    <t>TechZeich,Konstr,Modellb(ssT)-Spezialist</t>
  </si>
  <si>
    <t>TechZeich.,Konstr.,Modellb.(ssT)-Experte</t>
  </si>
  <si>
    <t>Aufsicht-TechZeichnen,Konstrukt.Modellb.</t>
  </si>
  <si>
    <t>Führung-TechZeichnen,Konstrukt.Modellb.</t>
  </si>
  <si>
    <t>Tech.Produktionspl.,-steuerung-Fachkraft</t>
  </si>
  <si>
    <t>Tech.Produktionspl.,steuerung-Spezialist</t>
  </si>
  <si>
    <t>Tech.Produktionspl.,-steuerung-Experte</t>
  </si>
  <si>
    <t>Technische Qualitätssicherung-Fachkraft</t>
  </si>
  <si>
    <t>Technische Qualitätssicherung-Spezialist</t>
  </si>
  <si>
    <t>Technische Qualitätssicherung - Experte</t>
  </si>
  <si>
    <t>Aufsicht-Techn.Produktionsplan.,-steuer.</t>
  </si>
  <si>
    <t>Führung- Techn.Produktionsplan.,-steuer.</t>
  </si>
  <si>
    <t>Textiltechnik (o.S.) - Helfer</t>
  </si>
  <si>
    <t>Textiltechnik (o.S.) - Fachkraft</t>
  </si>
  <si>
    <t>Textiltechnik (o.S.) - Spezialist</t>
  </si>
  <si>
    <t>Textiltechnik (o.S.) - Experte</t>
  </si>
  <si>
    <t>Textilgestaltung - Fachkraft</t>
  </si>
  <si>
    <t>Textilgestaltung - Spezialist</t>
  </si>
  <si>
    <t>Textilgestaltung - Experte</t>
  </si>
  <si>
    <t>Textilherstellung - Fachkraft</t>
  </si>
  <si>
    <t>Textilherstellung - Spezialist</t>
  </si>
  <si>
    <t>Garn- und Seilherstellung - Fachkraft</t>
  </si>
  <si>
    <t>Garn- und Seilherstellung - Spezialist</t>
  </si>
  <si>
    <t>Textilveredlung - Fachkraft</t>
  </si>
  <si>
    <t>Textilveredlung - Spezialist</t>
  </si>
  <si>
    <t>Aufsicht - Textiltechnik, -produktion</t>
  </si>
  <si>
    <t>Führung - Textiltechnik, -produktion</t>
  </si>
  <si>
    <t>Modedesign - Fachkraft</t>
  </si>
  <si>
    <t>Modedesign - Spezialist</t>
  </si>
  <si>
    <t>Modedesign - Experte</t>
  </si>
  <si>
    <t>Bekleidungsherstellung - Helfer</t>
  </si>
  <si>
    <t>Bekleidungsherstellung - Fachkraft</t>
  </si>
  <si>
    <t>Bekleidungsherstellung - Spezialist</t>
  </si>
  <si>
    <t>Bekleidungsherstellung - Experte</t>
  </si>
  <si>
    <t>Tech.Konfektionäre,Segelmacher-Fachkraft</t>
  </si>
  <si>
    <t>Polsterei,Fahrzeuginnenausstat-Fachkraft</t>
  </si>
  <si>
    <t>Aufsicht - Textilverarbeitung</t>
  </si>
  <si>
    <t>Führung - Textilverarbeitung</t>
  </si>
  <si>
    <t>Leder-,Pelzherstell.,-verarb.(oS)-Helfer</t>
  </si>
  <si>
    <t>Lederherstellung - Fachkraft</t>
  </si>
  <si>
    <t>Lederherstellung - Spezialist</t>
  </si>
  <si>
    <t>Lederherstellung - Experte</t>
  </si>
  <si>
    <t>Sattlerei,Herst. Lederutensil.-Fachkraft</t>
  </si>
  <si>
    <t>Schuhherstellung - Fachkraft</t>
  </si>
  <si>
    <t>Schuhherstellung - Spezialist</t>
  </si>
  <si>
    <t>Pelzbe- und -verarbeitung - Fachkraft</t>
  </si>
  <si>
    <t>Pelzbe- und -verarbeitung - Spezialist</t>
  </si>
  <si>
    <t>Aufsicht - Leder-,Pelzherstell.,-verarb.</t>
  </si>
  <si>
    <t>Führung - Leder-,Pelzherstell.,-verarb.</t>
  </si>
  <si>
    <t>Getränkeherstellung (o.S.) - Fachkraft</t>
  </si>
  <si>
    <t>Getränkeherstellung (o.S.) - Spezialist</t>
  </si>
  <si>
    <t>Getränkeherstellung (o.S.) - Experte</t>
  </si>
  <si>
    <t>Brauer/innen, Mälzer/innen - Fachkraft</t>
  </si>
  <si>
    <t>Brauer/innen, Mälzer/innen - Spezialist</t>
  </si>
  <si>
    <t>Brauer/innen, Mälzer/innen - Experte</t>
  </si>
  <si>
    <t>Weinküfer/innen - Fachkraft</t>
  </si>
  <si>
    <t>Weinküfer/innen - Spezialist</t>
  </si>
  <si>
    <t>Brenner, Destillateure - Fachkraft</t>
  </si>
  <si>
    <t>Brenner, Destillateure - Spezialist</t>
  </si>
  <si>
    <t>Brenner, Destillateure - Experte</t>
  </si>
  <si>
    <t>Fruchtsafttechnik - Fachkraft</t>
  </si>
  <si>
    <t>Fruchtsafttechnik - Spezialist</t>
  </si>
  <si>
    <t>Nahrungsmittel-,Getränkekoster-Fachkraft</t>
  </si>
  <si>
    <t>Aufsicht - Getränkeherstellung</t>
  </si>
  <si>
    <t>Führung - Getränkeherstellung</t>
  </si>
  <si>
    <t>Lebensmittelherstellung (o.S.) - Helfer</t>
  </si>
  <si>
    <t>Lebensmittelherstellung (oS) - Fachkraft</t>
  </si>
  <si>
    <t>Lebensmittelherstellung (oS) -Spezialist</t>
  </si>
  <si>
    <t>Lebensmittelherstellung (o.S.) - Experte</t>
  </si>
  <si>
    <t>Mühlenprod.-,Futtermittelher.-Fachkraft</t>
  </si>
  <si>
    <t>Mühlenprod.-,Futtermittelher.-Spezialist</t>
  </si>
  <si>
    <t>Back-, Konditoreiwarenherst.-Fachkraft</t>
  </si>
  <si>
    <t>Back-, Konditoreiwarenherst.-Spezialist</t>
  </si>
  <si>
    <t>Fleischverarbeitung - Fachkraft</t>
  </si>
  <si>
    <t>Fleischverarbeitung - Spezialist</t>
  </si>
  <si>
    <t>Fischverarbeitung - Fachkraft</t>
  </si>
  <si>
    <t>Fischverarbeitung - Spezialist</t>
  </si>
  <si>
    <t>Milchproduktherstellung - Fachkraft</t>
  </si>
  <si>
    <t>Milchproduktherstellung - Spezialist</t>
  </si>
  <si>
    <t>Süßwarenherstellung - Fachkraft</t>
  </si>
  <si>
    <t>Süßwarenherstellung - Spezialist</t>
  </si>
  <si>
    <t>Tabakwarenherstellung - Fachkraft</t>
  </si>
  <si>
    <t>Tabakwarenherstellung - Spezialist</t>
  </si>
  <si>
    <t>Lebensmittelherstellung(ssT) - Fachkraft</t>
  </si>
  <si>
    <t>Lebensmittelherstellung(ssT) -Spezialist</t>
  </si>
  <si>
    <t>Lebensmittelherstellung (ssT) - Experte</t>
  </si>
  <si>
    <t>Aufsicht-Lebens-,Genussmittelherstellung</t>
  </si>
  <si>
    <t>Führung-Lebens-,Genussmittelherstellung</t>
  </si>
  <si>
    <t>Köche/Köchinnen (o.S.) - Helfer</t>
  </si>
  <si>
    <t>Köche/Köchinnen (o.S.) - Fachkraft</t>
  </si>
  <si>
    <t>Vor-, Kalt-, Süßspeisenköche - Fachkraft</t>
  </si>
  <si>
    <t>Grill-, Braten-, Fischköche - Fachkraft</t>
  </si>
  <si>
    <t>Köche/Köchinnen (s.s.T.) - Fachkraft</t>
  </si>
  <si>
    <t>Aufsicht - Speisenzubereitung</t>
  </si>
  <si>
    <t>Führung - Speisenzubereitung</t>
  </si>
  <si>
    <t>Bauplanung,-überwachung (oS)-Fachkraft</t>
  </si>
  <si>
    <t>Bauplanung,-überwachung (oS)-Spezialist</t>
  </si>
  <si>
    <t>Bauplanung, -überwachung (oS) - Experte</t>
  </si>
  <si>
    <t>Architektur - Experte</t>
  </si>
  <si>
    <t>Stadt- und Raumplanung - Experte</t>
  </si>
  <si>
    <t>Bauplan. Verkehrswege,-anlagen-Fachkraft</t>
  </si>
  <si>
    <t>Bauplan Verkehrswege,-anlagen-Spezialist</t>
  </si>
  <si>
    <t>Bauplan. Verkehrswege,-anlagen - Experte</t>
  </si>
  <si>
    <t>Wasserwirtschaft - Fachkraft</t>
  </si>
  <si>
    <t>Wasserwirtschaft - Spezialist</t>
  </si>
  <si>
    <t>Wasserwirtschaft - Experte</t>
  </si>
  <si>
    <t>Bauwerkserhaltung,-erneuerung-Fachkraft</t>
  </si>
  <si>
    <t>Bauwerkserhaltung,-erneuerung-Spezialist</t>
  </si>
  <si>
    <t>Bauwerkserhaltung,-erneuerung-Experte</t>
  </si>
  <si>
    <t>Bausachverständ,-kontrolleure-Spezialist</t>
  </si>
  <si>
    <t>Bausachverständige,-kontrolleure-Experte</t>
  </si>
  <si>
    <t>Bauabrechnung,-kalkulation - Spezialist</t>
  </si>
  <si>
    <t>Bauabrechnung, -kalkulation - Experte</t>
  </si>
  <si>
    <t>Aufsicht-Bauplan.,-überwach.,Architektur</t>
  </si>
  <si>
    <t>Führung-Bauplan.,-überwach., Architektur</t>
  </si>
  <si>
    <t>Vermessungstechnik - Fachkraft</t>
  </si>
  <si>
    <t>Vermessungstechnik - Spezialist</t>
  </si>
  <si>
    <t>Vermessungstechnik - Experte</t>
  </si>
  <si>
    <t>Kartografie - Fachkraft</t>
  </si>
  <si>
    <t>Kartografie - Spezialist</t>
  </si>
  <si>
    <t>Kartografie - Experte</t>
  </si>
  <si>
    <t>Hochbau (o.S.) - Helfer</t>
  </si>
  <si>
    <t>Hochbau (o.S.) - Fachkraft</t>
  </si>
  <si>
    <t>Hochbau (o.S.) - Spezialist</t>
  </si>
  <si>
    <t>Hochbau (o.S.) - Experte</t>
  </si>
  <si>
    <t>Beton- und Stahlbetonbau - Fachkraft</t>
  </si>
  <si>
    <t>Beton- und Stahlbetonbau - Spezialist</t>
  </si>
  <si>
    <t>Maurerhandwerk - Fachkraft</t>
  </si>
  <si>
    <t>Maurerhandwerk - Spezialist</t>
  </si>
  <si>
    <t>Schornsteinbau - Fachkraft</t>
  </si>
  <si>
    <t>Dachdeckerei - Fachkraft</t>
  </si>
  <si>
    <t>Fassadenbau - Fachkraft</t>
  </si>
  <si>
    <t>Gerüstbau - Fachkraft</t>
  </si>
  <si>
    <t>Bauwerksabbruch - Fachkraft</t>
  </si>
  <si>
    <t>Aufsicht - Hochbau</t>
  </si>
  <si>
    <t>Tiefbau (o.S.) - Helfer</t>
  </si>
  <si>
    <t>Tiefbau (o.S.) - Fachkraft</t>
  </si>
  <si>
    <t>Tiefbau (o.S.) - Spezialist</t>
  </si>
  <si>
    <t>Tiefbau (o.S.) - Experte</t>
  </si>
  <si>
    <t>Pflasterer, Steinsetzer - Fachkraft</t>
  </si>
  <si>
    <t>Straßen- und Asphaltbau - Fachkraft</t>
  </si>
  <si>
    <t>Straßen- und Asphaltbau - Spezialist</t>
  </si>
  <si>
    <t>Straßen- und Asphaltbau - Experte</t>
  </si>
  <si>
    <t>Gleisbau - Fachkraft</t>
  </si>
  <si>
    <t>Gleisbau - Spezialist</t>
  </si>
  <si>
    <t>Brunnenbau - Fachkraft</t>
  </si>
  <si>
    <t>Brunnenbau - Spezialist</t>
  </si>
  <si>
    <t>Kanal- und Tunnelbau - Fachkraft</t>
  </si>
  <si>
    <t>Kanal- und Tunnelbau - Spezialist</t>
  </si>
  <si>
    <t>Kultur- und Wasserbau - Fachkraft</t>
  </si>
  <si>
    <t>Kultur- und Wasserbau - Spezialist</t>
  </si>
  <si>
    <t>Aufsicht - Tiefbau</t>
  </si>
  <si>
    <t>Bodenverlegung (o.S.) - Helfer</t>
  </si>
  <si>
    <t>Bodenverlegung (o.S.) - Fachkraft</t>
  </si>
  <si>
    <t>Fliesen-Platten-,Mosaikverleg.-Fachkraft</t>
  </si>
  <si>
    <t>Estrich-, Terrazzoverlegung - Fachkraft</t>
  </si>
  <si>
    <t>Parkettverlegung - Fachkraft</t>
  </si>
  <si>
    <t>Parkettverlegung - Spezialist</t>
  </si>
  <si>
    <t>Aufsicht - Bodenverlegung</t>
  </si>
  <si>
    <t>Maler-, Lackiererarbeiten - Helfer</t>
  </si>
  <si>
    <t>Maler-, Lackiererarbeiten - Fachkraft</t>
  </si>
  <si>
    <t>Maler-, Lackiererarbeiten - Spezialist</t>
  </si>
  <si>
    <t>Stuckateurarbeiten - Fachkraft</t>
  </si>
  <si>
    <t>Stuckateurarbeiten - Spezialist</t>
  </si>
  <si>
    <t>Bauwerksabdichtung - Fachkraft</t>
  </si>
  <si>
    <t>Bauwerksabdichtung - Spezialist</t>
  </si>
  <si>
    <t>Holz- und Bautenschutz - Fachkraft</t>
  </si>
  <si>
    <t>Holz- und Bautenschutz - Spezialist</t>
  </si>
  <si>
    <t>Aufsicht-MalerStuckBauwerksabdBautensch.</t>
  </si>
  <si>
    <t>Aus- und Trockenbau (o.S.) - Helfer</t>
  </si>
  <si>
    <t>Aus- und Trockenbau (o.S.) - Fachkraft</t>
  </si>
  <si>
    <t>Aus- und Trockenbau (o.S.) - Spezialist</t>
  </si>
  <si>
    <t>Isolierung - Fachkraft</t>
  </si>
  <si>
    <t>Zimmerei - Fachkraft</t>
  </si>
  <si>
    <t>Zimmerei - Spezialist</t>
  </si>
  <si>
    <t>Bautischlerei - Fachkraft</t>
  </si>
  <si>
    <t>Glaserei - Fachkraft</t>
  </si>
  <si>
    <t>Rollladen- und Jalousiebau - Fachkraft</t>
  </si>
  <si>
    <t>Aufsicht-Aus-,Trockenbau.Iso.Zimm.Glas.</t>
  </si>
  <si>
    <t>Gebäudetechnik (o.S.) - Fachkraft</t>
  </si>
  <si>
    <t>Gebäudetechnik (o.S.) - Spezialist</t>
  </si>
  <si>
    <t>Gebäudetechnik (o.S.) - Experte</t>
  </si>
  <si>
    <t>Platz-, Gerätewarte/innen - Fachkraft</t>
  </si>
  <si>
    <t>Aufsicht - Gebäudetechnik</t>
  </si>
  <si>
    <t>Klempnerei (o.S.) - Helfer</t>
  </si>
  <si>
    <t>Klempnerei (o.S.) - Fachkraft</t>
  </si>
  <si>
    <t>Klempnerei (o.S.) - Spezialist</t>
  </si>
  <si>
    <t>Sanitär,Heizung,Klimatechnik - Fachkraft</t>
  </si>
  <si>
    <t>Sanitär,Heizung,Klimatechnik -Spezialist</t>
  </si>
  <si>
    <t>Sanitär,Heizung,Klimatechnik - Experte</t>
  </si>
  <si>
    <t>Ofen- und Luftheizungsbau - Fachkraft</t>
  </si>
  <si>
    <t>Kältetechnik - Fachkraft</t>
  </si>
  <si>
    <t>Kältetechnik - Spezialist</t>
  </si>
  <si>
    <t>Kältetechnik - Experte</t>
  </si>
  <si>
    <t>Aufsicht-Klemp.Sanitär,Heizung,Klimatech</t>
  </si>
  <si>
    <t>Ver- und Entsorgung (o.S.) - Helfer</t>
  </si>
  <si>
    <t>Ver- und Entsorgung (o.S.) - Fachkraft</t>
  </si>
  <si>
    <t>Ver- und Entsorgung (o.S.) - Spezialist</t>
  </si>
  <si>
    <t>Ver- und Entsorgung (o.S.) - Experte</t>
  </si>
  <si>
    <t>Wasserversorg.,Abwassertechn.-Fachkraft</t>
  </si>
  <si>
    <t>Wasserversorg.,Abwassertechn.-Spezialist</t>
  </si>
  <si>
    <t>Wasserversorg.,Abwassertechn.-Experte</t>
  </si>
  <si>
    <t>Rohrleitungsbau - Fachkraft</t>
  </si>
  <si>
    <t>Rohrleitungsbau - Spezialist</t>
  </si>
  <si>
    <t>Rohrleitungsbau - Experte</t>
  </si>
  <si>
    <t>Abfallwirtschaft - Fachkraft</t>
  </si>
  <si>
    <t>Abfallwirtschaft - Spezialist</t>
  </si>
  <si>
    <t>Abfallwirtschaft - Experte</t>
  </si>
  <si>
    <t>Anlagen-,Behälter-,Apparatebau-Fachkraft</t>
  </si>
  <si>
    <t>Anlage-,Behälter-,Apparatebau-Spezialist</t>
  </si>
  <si>
    <t>Anlagen-,Behälter-,Apparatebau-Experte</t>
  </si>
  <si>
    <t>Aufsicht - Ver- und Entsorgung</t>
  </si>
  <si>
    <t>Mathematik (o.S.) - Spezialist</t>
  </si>
  <si>
    <t>Mathematik (o.S.) - Experte</t>
  </si>
  <si>
    <t>Statistik - Experte</t>
  </si>
  <si>
    <t>Mathematik (s.s.T.) - Experte</t>
  </si>
  <si>
    <t>Führung - Mathematik und Statistik</t>
  </si>
  <si>
    <t>Biologie (o.S.) - Spezialist</t>
  </si>
  <si>
    <t>Biologie (o.S.) - Experte</t>
  </si>
  <si>
    <t>Biologisch-techn. Laboratorium-Fachkraft</t>
  </si>
  <si>
    <t>Biologisch-techn.Laboratorium-Spezialist</t>
  </si>
  <si>
    <t>Biologisch-techn.Laboratorium-Experte</t>
  </si>
  <si>
    <t>Biologische Präparation - Fachkraft</t>
  </si>
  <si>
    <t>Biologie (Ökologie) - Experte</t>
  </si>
  <si>
    <t>Biologie (Botanik) - Experte</t>
  </si>
  <si>
    <t>Biologie (Zoologie) - Experte</t>
  </si>
  <si>
    <t>Biologie (Mikrobiologie) - Experte</t>
  </si>
  <si>
    <t>Biologie (Humanbiologie) - Experte</t>
  </si>
  <si>
    <t>Biologie (s.s.T.) - Spezialist</t>
  </si>
  <si>
    <t>Biologie (s.s.T.) - Experte</t>
  </si>
  <si>
    <t>Aufsicht - Biologie</t>
  </si>
  <si>
    <t>Führung - Biologie</t>
  </si>
  <si>
    <t>Chemie (o.S.) - Spezialist</t>
  </si>
  <si>
    <t>Chemie (o.S.) - Experte</t>
  </si>
  <si>
    <t>Chemie- und Pharmatechnik - Helfer</t>
  </si>
  <si>
    <t>Chemie- und Pharmatechnik - Fachkraft</t>
  </si>
  <si>
    <t>Chemie- und Pharmatechnik - Spezialist</t>
  </si>
  <si>
    <t>Chemie- und Pharmatechnik - Experte</t>
  </si>
  <si>
    <t>Chemisch-techn. Laboratorium - Fachkraft</t>
  </si>
  <si>
    <t>Chemisch-techn.Laboratorium - Spezialist</t>
  </si>
  <si>
    <t>Chemisch-techn.Laboratorium - Experte</t>
  </si>
  <si>
    <t>Steuerer chem. Verfahrensanl.-Spezialist</t>
  </si>
  <si>
    <t>Steuerer Erdöl,Erdgasraf.anl.-Spezialist</t>
  </si>
  <si>
    <t>Chemie (s.s.T.) - Spezialist</t>
  </si>
  <si>
    <t>Chemie (s.s.T.) - Experte</t>
  </si>
  <si>
    <t>Aufsicht - Chemie</t>
  </si>
  <si>
    <t>Führung - Chemie</t>
  </si>
  <si>
    <t>Physik (o.S.) - Spezialist</t>
  </si>
  <si>
    <t>Physik (o.S.) - Experte</t>
  </si>
  <si>
    <t>Physikalisch-tech.Laboratorium-Fachkraft</t>
  </si>
  <si>
    <t>Physikal.-techn. Laboratorium-Spezialist</t>
  </si>
  <si>
    <t>Physikalisch-techn. Laboratorium-Experte</t>
  </si>
  <si>
    <t>Werkstofftechnik - Fachkraft</t>
  </si>
  <si>
    <t>Werkstofftechnik - Spezialist</t>
  </si>
  <si>
    <t>Werkstofftechnik - Experte</t>
  </si>
  <si>
    <t>Baustoffprüfung - Fachkraft</t>
  </si>
  <si>
    <t>Baustoffprüfung - Spezialist</t>
  </si>
  <si>
    <t>Baustoffprüfung - Experte</t>
  </si>
  <si>
    <t>Physik (s.s.T.) - Fachkraft</t>
  </si>
  <si>
    <t>Physik (s.s.T.) - Spezialist</t>
  </si>
  <si>
    <t>Physik (s.s.T.) - Experte</t>
  </si>
  <si>
    <t>Aufsicht - Physik</t>
  </si>
  <si>
    <t>Führung - Physik</t>
  </si>
  <si>
    <t>Geotechnik - Fachkraft</t>
  </si>
  <si>
    <t>Geotechnik - Spezialist</t>
  </si>
  <si>
    <t>Geotechnik - Experte</t>
  </si>
  <si>
    <t>Geologie - Experte</t>
  </si>
  <si>
    <t>Geografie - Experte</t>
  </si>
  <si>
    <t>Meteorologie - Fachkraft</t>
  </si>
  <si>
    <t>Meteorologie - Spezialist</t>
  </si>
  <si>
    <t>Meteorologie - Experte</t>
  </si>
  <si>
    <t>Umweltschutztechnik (o.S.) - Fachkraft</t>
  </si>
  <si>
    <t>Umweltschutztechnik (o.S.) - Spezialist</t>
  </si>
  <si>
    <t>Umweltschutztechnik (o.S.) - Experte</t>
  </si>
  <si>
    <t>Schornsteinfeger/innen - Fachkraft</t>
  </si>
  <si>
    <t>Umweltschutztechnik(s.s.T.) - Spezialist</t>
  </si>
  <si>
    <t>Aufsicht - Umweltschutztechnik</t>
  </si>
  <si>
    <t>Umweltschutzverwalt.,-beratung-Fachkraft</t>
  </si>
  <si>
    <t>Umweltschutzverwalt,-beratung-Spezialist</t>
  </si>
  <si>
    <t>Umweltschutzverwaltung,-beratung-Experte</t>
  </si>
  <si>
    <t>Gewäs.Immissions,Abfallbeauf.-Spezialist</t>
  </si>
  <si>
    <t>Gewäs.Immissions,Abfallbeauf.-Experte</t>
  </si>
  <si>
    <t>Strahlenschutzbeauftragte - Spezialist</t>
  </si>
  <si>
    <t>Strahlenschutzbeauftragte - Experte</t>
  </si>
  <si>
    <t>Führung - Umweltmanagement und -beratung</t>
  </si>
  <si>
    <t>Führung-Softwareentwickl.,Programmierung</t>
  </si>
  <si>
    <t>Programmierung - Spezialist</t>
  </si>
  <si>
    <t>Softwareentwicklung - Experte</t>
  </si>
  <si>
    <t>Softwareentwicklung - Spezialist</t>
  </si>
  <si>
    <t>Softwareentwicklung - Fachkraft</t>
  </si>
  <si>
    <t>Führung-IT-Netzw.,-Koord.,-Admin.,-Orga.</t>
  </si>
  <si>
    <t>IT-Netzw.,Koord.,Admin,Orga(ssT)-Experte</t>
  </si>
  <si>
    <t>IT-Netzw,Koord,Admin,Org(ssT)-Spezialist</t>
  </si>
  <si>
    <t>Webadministration - Spezialist</t>
  </si>
  <si>
    <t>Datenbankentwick.,-administr.-Spezialist</t>
  </si>
  <si>
    <t>IT-Systemadministation - Spezialist</t>
  </si>
  <si>
    <t>IT-Organisation - Spezialist</t>
  </si>
  <si>
    <t>IT-Koordination - Spezialist</t>
  </si>
  <si>
    <t>IT-Netzwerktechnik - Experte</t>
  </si>
  <si>
    <t>IT-Netzwerktechnik - Spezialist</t>
  </si>
  <si>
    <t>Führung-IT-System,-Anwendung,-Vertrieb</t>
  </si>
  <si>
    <t>IT-Vertrieb - Spezialist</t>
  </si>
  <si>
    <t>IT-Anwendungsberatung - Experte</t>
  </si>
  <si>
    <t>IT-Anwendungsberatung - Spezialist</t>
  </si>
  <si>
    <t>IT-Systemanalyse - Experte</t>
  </si>
  <si>
    <t>Führung - Informatik</t>
  </si>
  <si>
    <t>Medieninformatik - Experte</t>
  </si>
  <si>
    <t>Medieninformatik - Spezialist</t>
  </si>
  <si>
    <t>Medieninformatik - Fachkraft</t>
  </si>
  <si>
    <t>Geoinformatik - Experte</t>
  </si>
  <si>
    <t>Bio-, Medizininformatik - Experte</t>
  </si>
  <si>
    <t>Technische Informatik - Experte</t>
  </si>
  <si>
    <t>Technische Informatik - Spezialist</t>
  </si>
  <si>
    <t>Technische Informatik - Fachkraft</t>
  </si>
  <si>
    <t>Wirtschaftsinformatik - Experte</t>
  </si>
  <si>
    <t>Wirtschaftsinformatik - Spezialist</t>
  </si>
  <si>
    <t>Wirtschaftsinformatik - Fachkraft</t>
  </si>
  <si>
    <t>Informatik (o.S.) - Experte</t>
  </si>
  <si>
    <t>Informatik (o.S.) - Spezialist</t>
  </si>
  <si>
    <t>Informatik (o.S.) - Fachkraft</t>
  </si>
  <si>
    <t>Technischer Eisenbahnbetrieb - Fachkraft</t>
  </si>
  <si>
    <t>Technischer Eisenbahnbetrieb -Spezialist</t>
  </si>
  <si>
    <t>Techn. Luftverkehrsbetrieb - Fachkraft</t>
  </si>
  <si>
    <t>Techn. Luftverkehrsbetrieb - Spezialist</t>
  </si>
  <si>
    <t>Techn. Schiffsverkehrsbetrieb-Fachkraft</t>
  </si>
  <si>
    <t>Techn. Schiffsverkehrsbetrieb-Spezialist</t>
  </si>
  <si>
    <t>Techn. Schiffsverkehrsbetrieb - Experte</t>
  </si>
  <si>
    <t>TechBetEisenbLuftSchiffsv(ssT)-Fachkraft</t>
  </si>
  <si>
    <t>TechBetEisenbLuftSchiffv(ssT)-Spezialist</t>
  </si>
  <si>
    <t>Aufsicht-TechBetr.Eisenb.LuftSchiffsverk</t>
  </si>
  <si>
    <t>Straßen-, Tunnelwärter/innen - Fachkraft</t>
  </si>
  <si>
    <t>Wart. Eisenbahninfrastruktur - Fachkraft</t>
  </si>
  <si>
    <t>Wart. Eisenbahninfrastruktur -Spezialist</t>
  </si>
  <si>
    <t>Wart. Eisenbahninfrastruktur - Experte</t>
  </si>
  <si>
    <t>Flugsicherungstechnik - Spezialist</t>
  </si>
  <si>
    <t>Flugsicherungstechnik - Experte</t>
  </si>
  <si>
    <t>Wasserstraßen-,Brückenwärter - Fachkraft</t>
  </si>
  <si>
    <t>Wasserstraßen-, Brückenwärter-Spezialist</t>
  </si>
  <si>
    <t>Aufsicht - Überw.,Wart.Verkehrsinfraktur</t>
  </si>
  <si>
    <t>Lagerwirtschaft - Helfer</t>
  </si>
  <si>
    <t>Lagerwirtschaft - Fachkraft</t>
  </si>
  <si>
    <t>Post- und Zustelldienste - Helfer</t>
  </si>
  <si>
    <t>Post- und Zustelldienste - Fachkraft</t>
  </si>
  <si>
    <t>Güter- und Warenumschlag - Fachkraft</t>
  </si>
  <si>
    <t>Aufsicht-Lagerw.,Post,Zustell.,Güterum.</t>
  </si>
  <si>
    <t>Führung-Lagerw.,Post,Zustell.,Güterum.</t>
  </si>
  <si>
    <t>Servicefachk.StraßenSchienenv.-Fachkraft</t>
  </si>
  <si>
    <t>Servicefachkräfte Luftverkehr-Fachkraft</t>
  </si>
  <si>
    <t>Servicefachkräfte Schiffsverk.-Fachkraft</t>
  </si>
  <si>
    <t>Aufsicht-Personenverkehr(Servicebereich)</t>
  </si>
  <si>
    <t>Überwach. Verkehrsbetrieb(oS)-Spezialist</t>
  </si>
  <si>
    <t>Überwach. Verkehrsbetrieb (oS) - Experte</t>
  </si>
  <si>
    <t>Überwach. Straßenverkehrsbetr.-Fachkraft</t>
  </si>
  <si>
    <t>Überwach. Straßenverkehrsbetr-Spezialist</t>
  </si>
  <si>
    <t>Überwach.Eisenbahnverkehrsbetr-Fachkraft</t>
  </si>
  <si>
    <t>Überwach.Eisenbahnverkehrsbet-Spezialist</t>
  </si>
  <si>
    <t>Überwachung Luftverkehrsbetr.-Fachkraft</t>
  </si>
  <si>
    <t>Überwachung Luftverkehrsbetr.-Spezialist</t>
  </si>
  <si>
    <t>Überwachung Luftverkehrsbetr. -Experte</t>
  </si>
  <si>
    <t>Überwach.Schiffsverkehrsbetr.-Spezialist</t>
  </si>
  <si>
    <t>Überwach.Verkehrsbetrieb(ssT)-Spezialist</t>
  </si>
  <si>
    <t>Aufsicht - Überwachung Verkehrsbetrieb</t>
  </si>
  <si>
    <t>Führung - Überwachung Verkehrsbetrieb</t>
  </si>
  <si>
    <t>Verkehrskaufleute - Spezialist</t>
  </si>
  <si>
    <t>Verkehrskaufleute - Experte</t>
  </si>
  <si>
    <t>Speditions-,Logistikkaufleute-Fachkraft</t>
  </si>
  <si>
    <t>Speditions-,Logistikkaufleute-Spezialist</t>
  </si>
  <si>
    <t>Speditions-, Logistikkaufleute - Experte</t>
  </si>
  <si>
    <t>Straßen,Schienenverkehrskaufl.-Fachkraft</t>
  </si>
  <si>
    <t>Straße,Schienenverkehrskaufl.-Spezialist</t>
  </si>
  <si>
    <t>Luftverkehrskaufleute - Fachkraft</t>
  </si>
  <si>
    <t>Luftverkehrskaufleute - Spezialist</t>
  </si>
  <si>
    <t>Schifffahrtskaufleute - Fachkraft</t>
  </si>
  <si>
    <t>Schifffahrtskaufleute - Spezialist</t>
  </si>
  <si>
    <t>KurierExpressPostdienstl.kaufl-Fachkraft</t>
  </si>
  <si>
    <t>KurierExpressPostdienst.kaufl-Spezialist</t>
  </si>
  <si>
    <t>Führung-Verkehr, Logistik (kaufm.Bereich)</t>
  </si>
  <si>
    <t>Triebfahrzeugführer Eisenbahnverkehr-Fachkraft</t>
  </si>
  <si>
    <t>PilotenVerkehrsflugzeugführer-Spezialist</t>
  </si>
  <si>
    <t>Piloten,Verkehrsflugzeugführer - Experte</t>
  </si>
  <si>
    <t>Fahrzeugführer Flugverk.(ssT)-Spezialist</t>
  </si>
  <si>
    <t>Fahrzeugführer Flugverkehr (ssT)-Experte</t>
  </si>
  <si>
    <t>NautSchiffsoffiziere,Kapitäne-Spezialist</t>
  </si>
  <si>
    <t>Naut.Schiffsoffiziere, Kapitäne-Experte</t>
  </si>
  <si>
    <t>Schiffsführ.Binnen-,Hafenverk.-Fachkraft</t>
  </si>
  <si>
    <t>Schiffsführ.Binnen,Hafenverk.-Spezialist</t>
  </si>
  <si>
    <t>Führer land-,forstw. Maschinen-Fachkraft</t>
  </si>
  <si>
    <t>Führer Erdbeweg,verw.Maschinen-Fachkraft</t>
  </si>
  <si>
    <t>Kranführ., Bediener Hebeeinricht.-Helfer</t>
  </si>
  <si>
    <t>Kranführ.BedienerHebeeinricht.-Fachkraft</t>
  </si>
  <si>
    <t>Aufsicht - Bau-, Transportgeräteführung</t>
  </si>
  <si>
    <t>Objekt-, Werte-, Personenschutz - Helfer</t>
  </si>
  <si>
    <t>Objekt-,Werte-, Personenschutz-Fachkraft</t>
  </si>
  <si>
    <t>Arbeitssicherh.,Sich.-technik-Fachkraft</t>
  </si>
  <si>
    <t>Arbeitssicherh.,Sich.-technik-Spezialist</t>
  </si>
  <si>
    <t>Arbeitssicherh.,Sich.-technik-Experte</t>
  </si>
  <si>
    <t>Brandschutz - Fachkraft</t>
  </si>
  <si>
    <t>Brandschutz - Spezialist</t>
  </si>
  <si>
    <t>Brandschutz - Experte</t>
  </si>
  <si>
    <t>Badeaufsicht - Fachkraft</t>
  </si>
  <si>
    <t>Detektive/Detektivinnen - Fachkraft</t>
  </si>
  <si>
    <t>Inkassobeauftragte - Fachkraft</t>
  </si>
  <si>
    <t>Obj.Pers.Brandschutz (ssT)-Fachkraft</t>
  </si>
  <si>
    <t>Obj.Pers.Brandschutz (ssT)-Spezialist</t>
  </si>
  <si>
    <t>Obj.Pers.Brandschutz (ssT)-Experte</t>
  </si>
  <si>
    <t>Aufsicht-Objekt,Brandschutz,Arbeitssich.</t>
  </si>
  <si>
    <t>Führung-Objekt-,Brandschutz,Arbeitssich.</t>
  </si>
  <si>
    <t>Polizeivollzugsdienst - Fachkraft</t>
  </si>
  <si>
    <t>Polizeivollzugsdienst - Spezialist</t>
  </si>
  <si>
    <t>Polizeivollzugsdienst - Experte</t>
  </si>
  <si>
    <t>Kriminaldienst - Fachkraft</t>
  </si>
  <si>
    <t>Kriminaldienst - Spezialist</t>
  </si>
  <si>
    <t>Kriminaldienst - Experte</t>
  </si>
  <si>
    <t>Gerichtsvollzug - Fachkraft</t>
  </si>
  <si>
    <t>Gerichtsvollzug - Spezialist</t>
  </si>
  <si>
    <t>Justizvollzugsdienst - Helfer</t>
  </si>
  <si>
    <t>Justizvollzugsdienst - Fachkraft</t>
  </si>
  <si>
    <t>Justizvollzugsdienst - Spezialist</t>
  </si>
  <si>
    <t>Justizvollzugsdienst - Experte</t>
  </si>
  <si>
    <t>Gewerbeaufsicht - Fachkraft</t>
  </si>
  <si>
    <t>Gewerbeaufsicht - Spezialist</t>
  </si>
  <si>
    <t>Gewerbeaufsicht - Experte</t>
  </si>
  <si>
    <t>Gesundheitsaufs.,Hygieneüberw.-Fachkraft</t>
  </si>
  <si>
    <t>Gesundheitsaufs.Hygieneüberw.-Spezialist</t>
  </si>
  <si>
    <t>Lebensmittelkontrolle - Fachkraft</t>
  </si>
  <si>
    <t>Lebensmittelkontrolle - Spezialist</t>
  </si>
  <si>
    <t>Desinfekt., Schädlingsbekämpf.-Fachkraft</t>
  </si>
  <si>
    <t>Aufsicht-Gewerbe-, Gesundheitsaufsicht</t>
  </si>
  <si>
    <t>Führung-Gewerbe-, Gesundheitsaufsicht</t>
  </si>
  <si>
    <t>Reinigung (o.S.) - Helfer</t>
  </si>
  <si>
    <t>Gebäudereinigung - Fachkraft</t>
  </si>
  <si>
    <t>Gebäudereinigung - Spezialist</t>
  </si>
  <si>
    <t>Glas-, Fensterreinigung - Fachkraft</t>
  </si>
  <si>
    <t>Textilreinigung - Fachkraft</t>
  </si>
  <si>
    <t>Maschinen-, Anlagenreinigung - Fachkraft</t>
  </si>
  <si>
    <t>Fahrzeugreinigung - Fachkraft</t>
  </si>
  <si>
    <t>Reinigung (s.s.T.) - Fachkraft</t>
  </si>
  <si>
    <t>Aufsicht - Reinigung</t>
  </si>
  <si>
    <t>Einkauf - Fachkraft</t>
  </si>
  <si>
    <t>Einkauf - Spezialist</t>
  </si>
  <si>
    <t>Vertrieb (außer IKT) - Fachkraft</t>
  </si>
  <si>
    <t>Vertrieb (außer IKT) - Spezialist</t>
  </si>
  <si>
    <t>Vertrieb (außer IKT) - Experte</t>
  </si>
  <si>
    <t>Handelsmakler,Auktionatoren - Fachkraft</t>
  </si>
  <si>
    <t>Handelsmakler,Auktionatoren - Spezialist</t>
  </si>
  <si>
    <t>Kaufleute Automatenservice - Fachkraft</t>
  </si>
  <si>
    <t>Geld- und Pfandverleih - Fachkraft</t>
  </si>
  <si>
    <t>Verleih (außer Geld u. Pfand) -Fachkraft</t>
  </si>
  <si>
    <t>Führung - Einkauf  und Vertrieb</t>
  </si>
  <si>
    <t>Kaufleute im Handel (o.S.) - Spezialist</t>
  </si>
  <si>
    <t>Kaufleute im Handel (o.S.) - Experte</t>
  </si>
  <si>
    <t>Kaufleute Groß-, Außenhandel - Fachkraft</t>
  </si>
  <si>
    <t>Kaufleute Groß-, Außenhandel -Spezialist</t>
  </si>
  <si>
    <t>Kaufleute Groß-, Außenhandel - Experte</t>
  </si>
  <si>
    <t>Kaufleute im Handel (s.s.T) - Fachkraft</t>
  </si>
  <si>
    <t>Kaufleute im Handel (s.s.T) - Spezialist</t>
  </si>
  <si>
    <t>Kaufleute im Handel (s.s.T.) - Experte</t>
  </si>
  <si>
    <t>Führung - Handel</t>
  </si>
  <si>
    <t>Immobilienvermarktung,-verwal.-Fachkraft</t>
  </si>
  <si>
    <t>Immobilienvermarktung,verwal.-Spezialist</t>
  </si>
  <si>
    <t>Immobilienvermarktung,-verwal.-Experte</t>
  </si>
  <si>
    <t>Facility-Management - Spezialist</t>
  </si>
  <si>
    <t>Führung-Immobilienwirt., Facility-Manag.</t>
  </si>
  <si>
    <t>Verkauf (ohne Produktspezialis.)-Helfer</t>
  </si>
  <si>
    <t>Verkauf (ohne Produktspezial.)-Fachkraft</t>
  </si>
  <si>
    <t>Verkauf (ohne Produktspez.) - Spezialist</t>
  </si>
  <si>
    <t>Kassierer, Kartenverkäufer - Fachkraft</t>
  </si>
  <si>
    <t>Verkaufsstand-,Marktverkäufer -Fachkraft</t>
  </si>
  <si>
    <t>Verkauf (o. Produktspez) (ssT)-Fachkraft</t>
  </si>
  <si>
    <t>Verkauf (o. Produktspez)(ssT)-Spezialist</t>
  </si>
  <si>
    <t>Aufsicht - Verkauf</t>
  </si>
  <si>
    <t>Führung - Verkauf</t>
  </si>
  <si>
    <t>Verkauf (Bekleid.,Leder,Sport)-Fachkraft</t>
  </si>
  <si>
    <t>Verkauf (Schmuck, Uhren) - Fachkraft</t>
  </si>
  <si>
    <t>Verkauf (Büro,Geschenk,Spiel)-Fachkraft</t>
  </si>
  <si>
    <t>Verkauf (Elektro-,Hauswaltsw.)-Fachkraft</t>
  </si>
  <si>
    <t>Verkauf (Möbel, Einrichtung)-Fachkraft</t>
  </si>
  <si>
    <t>Verkauf (Garten,Heimwerk,Tier)-Fachkraft</t>
  </si>
  <si>
    <t>Verkauf (KFZ, Zweirad,Zubehör)-Fachkraft</t>
  </si>
  <si>
    <t>Verkauf (ssT) - Fachkraft</t>
  </si>
  <si>
    <t>Verkauf Lebensmittel (o.S.) - Helfer</t>
  </si>
  <si>
    <t>Verkauf Lebensmittel (o.S.) - Fachkraft</t>
  </si>
  <si>
    <t>Verkauf Back-,Konditoreiwaren-Fachkraft</t>
  </si>
  <si>
    <t>Verkauf von Fleischwaren - Fachkraft</t>
  </si>
  <si>
    <t>Verkauf Lebensmittel (s.s.T.)-Fachkraft</t>
  </si>
  <si>
    <t>Verkauf drog.apotheken.Waren-Fachkraft</t>
  </si>
  <si>
    <t>Verkauf Sanitäts,Medizinbedarf-Fachkraft</t>
  </si>
  <si>
    <t>Buchhandel - Fachkraft</t>
  </si>
  <si>
    <t>Buchhandel - Spezialist</t>
  </si>
  <si>
    <t>Buchhandel - Experte</t>
  </si>
  <si>
    <t>Kunst-, Antiquitätenhandel - Fachkraft</t>
  </si>
  <si>
    <t>Musikfachhandel - Fachkraft</t>
  </si>
  <si>
    <t>Tourismuskaufleute - Fachkraft</t>
  </si>
  <si>
    <t>Tourismuskaufleute - Spezialist</t>
  </si>
  <si>
    <t>Tourismuskaufleute - Experte</t>
  </si>
  <si>
    <t>Sport-,Fitnesskaufl.Sportmanag-Fachkraft</t>
  </si>
  <si>
    <t>Sport,Fitnesskaufl.Sportmanag-Spezialist</t>
  </si>
  <si>
    <t>Sport-,Fitnesskaufl.Sportmanag-Experte</t>
  </si>
  <si>
    <t>Animateure und Gästebetreuer - Fachkraft</t>
  </si>
  <si>
    <t>Reiseleiter, Fremdenführer - Fachkraft</t>
  </si>
  <si>
    <t>Reiseleiter, Fremdenführer - Spezialist</t>
  </si>
  <si>
    <t>Führung - Tourismus und Sport</t>
  </si>
  <si>
    <t>Hotelkaufleute - Fachkraft</t>
  </si>
  <si>
    <t>Hotelkaufleute - Spezialist</t>
  </si>
  <si>
    <t>Hotelservice - Helfer</t>
  </si>
  <si>
    <t>Hotelservice - Fachkraft</t>
  </si>
  <si>
    <t>Aufsicht - Hotellerie</t>
  </si>
  <si>
    <t>Führung - Hotellerie</t>
  </si>
  <si>
    <t>Gastronomieservice (o.S.) - Helfer</t>
  </si>
  <si>
    <t>Gastronomieservice (o.S.) - Fachkraft</t>
  </si>
  <si>
    <t>Gastronomieservice (o.S.) - Spezialist</t>
  </si>
  <si>
    <t>Systemgastronomie - Fachkraft</t>
  </si>
  <si>
    <t>Systemgastronomie - Spezialist</t>
  </si>
  <si>
    <t>Barkeeper/innen - Fachkraft</t>
  </si>
  <si>
    <t>Gastronomie (s.s.T.) - Fachkraft</t>
  </si>
  <si>
    <t>Gastronomie (s.s.T.) - Spezialist</t>
  </si>
  <si>
    <t>Aufsicht - Gastronomie</t>
  </si>
  <si>
    <t>Führung - Gastronomie</t>
  </si>
  <si>
    <t>Veranstaltungsservice,-manag. - Helfer</t>
  </si>
  <si>
    <t>Veranstaltungsservice,-manag. -Fachkraft</t>
  </si>
  <si>
    <t>Veranstaltungsservice,-manag.-Spezialist</t>
  </si>
  <si>
    <t>Veranstaltungsservice,-manag. - Experte</t>
  </si>
  <si>
    <t>Geschäftsführer und Vorstände - Experte</t>
  </si>
  <si>
    <t>Angeh. gesetzgeb. Körperschaften-Experte</t>
  </si>
  <si>
    <t>Leit. Bedienstete Interessenorga-Experte</t>
  </si>
  <si>
    <t>Betriebsinterne Wahlämter - Experte</t>
  </si>
  <si>
    <t>Kaufm.,techn.Betriebswirt.(oS)-Fachkraft</t>
  </si>
  <si>
    <t>Kaufm.,tech.Betriebswirt.(oS)-Spezialist</t>
  </si>
  <si>
    <t>Kaufm.,tech.Betriebswirtsch.(oS)-Experte</t>
  </si>
  <si>
    <t>Unternehmensorganisation,planung-Experte</t>
  </si>
  <si>
    <t>Unternehmensberatung - Experte</t>
  </si>
  <si>
    <t>Wirtschaftsförderung - Spezialist</t>
  </si>
  <si>
    <t>Unternehmensorg.,strateg.(ssT)-Fachkraft</t>
  </si>
  <si>
    <t>Unternehmensorg,strateg.(ssT)-Spezialist</t>
  </si>
  <si>
    <t>Unternehmensorg.,-strategie(ssT)-Experte</t>
  </si>
  <si>
    <t>Aufsicht - Unternehmensorg.,-strategie</t>
  </si>
  <si>
    <t>Führung - Unternehmensorg., -strategie</t>
  </si>
  <si>
    <t>Büro-, Sekretariatskräfte(o.S.) - Helfer</t>
  </si>
  <si>
    <t>Büro-,Sekretariatskräfte(o.S.)-Fachkraft</t>
  </si>
  <si>
    <t>Büro-,Sekretariatskräfte(oS) -Spezialist</t>
  </si>
  <si>
    <t>Fremdsprachensekr.,korrespond.-Fachkraft</t>
  </si>
  <si>
    <t>Fremdsprachensek.,korrespond.-Spezialist</t>
  </si>
  <si>
    <t>Dolmetscher, Übersetzer - Spezialist</t>
  </si>
  <si>
    <t>Dolmetscher, Übersetzer - Experte</t>
  </si>
  <si>
    <t>Steno-, Phonotypisten - Fachkraft</t>
  </si>
  <si>
    <t>Steno-, Phonotypisten - Spezialist</t>
  </si>
  <si>
    <t>Kodierer, Korrekturleser - Fachkraft</t>
  </si>
  <si>
    <t>Auskunft, Kundeninformation - Fachkraft</t>
  </si>
  <si>
    <t>Aufsicht - Büro und Sekretariat</t>
  </si>
  <si>
    <t>Personalentwick.,sachbearbeit.-Fachkraft</t>
  </si>
  <si>
    <t>Personalentwick.,sachbearbeit-Spezialist</t>
  </si>
  <si>
    <t>Personalentwickl.,-sachbearbeit.-Experte</t>
  </si>
  <si>
    <t>Personaldienstleistung - Fachkraft</t>
  </si>
  <si>
    <t>Personaldienstleistung - Spezialist</t>
  </si>
  <si>
    <t>Personaldienstleistung - Experte</t>
  </si>
  <si>
    <t>Führung - Personalwesen, -dienstleistung</t>
  </si>
  <si>
    <t>Bankkaufleute - Fachkraft</t>
  </si>
  <si>
    <t>Bankkaufleute - Spezialist</t>
  </si>
  <si>
    <t>Anlageberater, Finanzdienstl.-Fachkraft</t>
  </si>
  <si>
    <t>Anlageberater, Finanzdienstl.-Spezialist</t>
  </si>
  <si>
    <t>Anlageberater, Finanzdienstl.-Experte</t>
  </si>
  <si>
    <t>Versicherungskaufleute - Fachkraft</t>
  </si>
  <si>
    <t>Versicherungskaufleute - Spezialist</t>
  </si>
  <si>
    <t>Versicherungskaufleute - Experte</t>
  </si>
  <si>
    <t>Finanzanalysten/innen - Experte</t>
  </si>
  <si>
    <t>Versicher-,Finanzdienstl.(ssT)-Fachkraft</t>
  </si>
  <si>
    <t>Versicher,Finanzdienstl.(ssT)-Spezialist</t>
  </si>
  <si>
    <t>Versicher-,Finanzdienstl.(ssT)-Experte</t>
  </si>
  <si>
    <t>Führung-Versicherung-,Finanzdienstleist.</t>
  </si>
  <si>
    <t>Buchhaltung - Fachkraft</t>
  </si>
  <si>
    <t>Buchhaltung - Spezialist</t>
  </si>
  <si>
    <t>Buchhaltung - Experte</t>
  </si>
  <si>
    <t>Kostenrechnung, Kalkulation - Spezialist</t>
  </si>
  <si>
    <t>Kostenrechnung, Kalkulation - Experte</t>
  </si>
  <si>
    <t>Controlling - Spezialist</t>
  </si>
  <si>
    <t>Controlling - Experte</t>
  </si>
  <si>
    <t>Wirtschaftsprüfung - Spezialist</t>
  </si>
  <si>
    <t>Wirtschaftsprüfung - Experte</t>
  </si>
  <si>
    <t>Führung-Rechnungsw.,Controlling,Revision</t>
  </si>
  <si>
    <t>Steuerberatung - Fachkraft</t>
  </si>
  <si>
    <t>Steuerberatung - Spezialist</t>
  </si>
  <si>
    <t>Steuerberatung - Experte</t>
  </si>
  <si>
    <t>Rechtsberatung,-sprechung (oS) - Experte</t>
  </si>
  <si>
    <t>Assistenz Rechtsanwalt.,Notar.-Fachkraft</t>
  </si>
  <si>
    <t>Assistenz Rechtsanwalt.,Notar-Spezialist</t>
  </si>
  <si>
    <t>Notare/Notarinnen - Experte</t>
  </si>
  <si>
    <t>Rechtsanwälte/-anwältinnen - Experte</t>
  </si>
  <si>
    <t>Staatsanwälte/-anwältinnen - Experte</t>
  </si>
  <si>
    <t>Richter/innen - Experte</t>
  </si>
  <si>
    <t>Verfassungsschutz - Fachkraft</t>
  </si>
  <si>
    <t>Verfassungsschutz - Spezialist</t>
  </si>
  <si>
    <t>Verfassungsschutz - Experte</t>
  </si>
  <si>
    <t>Rechtsber.,sprech.,ordn.(ssT)-Spezialist</t>
  </si>
  <si>
    <t>Rechtsberat.,sprech.,ordn.(ssT)-Experte</t>
  </si>
  <si>
    <t>Führung-Rechtsberatung,sprechung,ordnung</t>
  </si>
  <si>
    <t>Öffentliche Verwaltung (o.S.) - Helfer</t>
  </si>
  <si>
    <t>Öffentliche Verwaltung(o.S.) - Fachkraft</t>
  </si>
  <si>
    <t>Öffentliche Verwaltung (o.S.)-Spezialist</t>
  </si>
  <si>
    <t>Öffentliche Verwaltung (o.S.) - Experte</t>
  </si>
  <si>
    <t>Sozialverwaltung,-versicherung-Fachkraft</t>
  </si>
  <si>
    <t>Sozialverwaltung,versicherung-Spezialist</t>
  </si>
  <si>
    <t>Sozialverwaltung, -versicherung-Experte</t>
  </si>
  <si>
    <t>Verw. Sozial-,Gesundheitswes. -Fachkraft</t>
  </si>
  <si>
    <t>Verw. Sozial-,Gesundheitswes.-Spezialist</t>
  </si>
  <si>
    <t>Verw. Sozial-,Gesundheitswes. - Experte</t>
  </si>
  <si>
    <t>Steuerverwaltung - Helfer</t>
  </si>
  <si>
    <t>Steuerverwaltung - Fachkraft</t>
  </si>
  <si>
    <t>Steuerverwaltung - Spezialist</t>
  </si>
  <si>
    <t>Steuerverwaltung - Experte</t>
  </si>
  <si>
    <t>Zolldienst - Helfer</t>
  </si>
  <si>
    <t>Zolldienst - Fachkraft</t>
  </si>
  <si>
    <t>Zolldienst - Spezialist</t>
  </si>
  <si>
    <t>Zolldienst - Experte</t>
  </si>
  <si>
    <t>Justizverwaltung - Fachkraft</t>
  </si>
  <si>
    <t>Justizverwaltung - Spezialist</t>
  </si>
  <si>
    <t>Justizverwaltung - Experte</t>
  </si>
  <si>
    <t>Öffentliche Verwaltung (ssT) - Fachkraft</t>
  </si>
  <si>
    <t>Öffentliche Verwaltung (ssT) -Spezialist</t>
  </si>
  <si>
    <t>Öffentliche Verwaltung (ssT) - Experte</t>
  </si>
  <si>
    <t>Aufsicht - Verwaltung</t>
  </si>
  <si>
    <t>Führung - Verwaltung</t>
  </si>
  <si>
    <t>Archivwesen - Fachkraft</t>
  </si>
  <si>
    <t>Archivwesen - Spezialist</t>
  </si>
  <si>
    <t>Archivwesen - Experte</t>
  </si>
  <si>
    <t>Bibliothekswesen - Fachkraft</t>
  </si>
  <si>
    <t>Bibliothekswesen - Spezialist</t>
  </si>
  <si>
    <t>Bibliothekswesen - Experte</t>
  </si>
  <si>
    <t>Dokument.-,Informationsdienst-Fachkraft</t>
  </si>
  <si>
    <t>Dokument.-,Informationsdienst-Spezialist</t>
  </si>
  <si>
    <t>Dokumentat.-, Informationsdienst-Experte</t>
  </si>
  <si>
    <t>Medizinische Dokumentation - Fachkraft</t>
  </si>
  <si>
    <t>Führung-Medien-Dokument.-,Informationsd.</t>
  </si>
  <si>
    <t>Medizin. Fachangestellte (oS)-Fachkraft</t>
  </si>
  <si>
    <t>Medizin. Fachangestellte (oS)-Spezialist</t>
  </si>
  <si>
    <t>Zahnmedizin. Fachangestellte - Fachkraft</t>
  </si>
  <si>
    <t>Zahnmedizin.Fachangestellte - Spezialist</t>
  </si>
  <si>
    <t>Podologen/Podologinnen - Fachkraft</t>
  </si>
  <si>
    <t>Orthoptisten/Orthoptistinnen - Fachkraft</t>
  </si>
  <si>
    <t>Tiermedizin. Fachangestellte - Fachkraft</t>
  </si>
  <si>
    <t>Tiermedizin.Fachangestellte - Spezialist</t>
  </si>
  <si>
    <t>Medizin. Fachangestellte (ssT)-Fachkraft</t>
  </si>
  <si>
    <t>Medizin.Fachangestellte (ssT)-Spezialist</t>
  </si>
  <si>
    <t>Med.-techn. Berufe Laborat. - Fachkraft</t>
  </si>
  <si>
    <t>Med.-techn. Berufe Laborat. - Spezialist</t>
  </si>
  <si>
    <t>Med.-techn. Berufe Laborat. - Experte</t>
  </si>
  <si>
    <t>Med.-tech.Berufe Funktionsdiag-Fachkraft</t>
  </si>
  <si>
    <t>Med-tech.Berufe Funktionsdiag-Spezialist</t>
  </si>
  <si>
    <t>Med.-tech. Berufe Funktionsdiag-Experte</t>
  </si>
  <si>
    <t>Med.-tech.Berufe Radiologie - Fachkraft</t>
  </si>
  <si>
    <t>Med.-tech. Berufe Radiologie -Spezialist</t>
  </si>
  <si>
    <t>Med.-techn. Berufe Radiologie - Experte</t>
  </si>
  <si>
    <t>Med.-tech.Berufe Veterinärmed.-Fachkraft</t>
  </si>
  <si>
    <t>Med.-tech.BerufeVeterinärmed.-Spezialist</t>
  </si>
  <si>
    <t>Führung - Medizinisches Laboratorium</t>
  </si>
  <si>
    <t>Gesundheits-, Krankenpflege (oS)-Helfer</t>
  </si>
  <si>
    <t>Pflegefachmann/Pflegefachfrau</t>
  </si>
  <si>
    <t>Fachkrankenpflege - Spezialist</t>
  </si>
  <si>
    <t>Fachkinderkrankenpflege - Spezialist</t>
  </si>
  <si>
    <t>Operationstechn. Assistenz - Fachkraft</t>
  </si>
  <si>
    <t>Operationstechn. Assistenz - Spezialist</t>
  </si>
  <si>
    <t>Rettungsdienst - Helfer</t>
  </si>
  <si>
    <t>Rettungsdienst - Fachkraft</t>
  </si>
  <si>
    <t>Rettungsdienst - Spezialist</t>
  </si>
  <si>
    <t>Geburtshilfe,Entbindungspflege-Fachkraft</t>
  </si>
  <si>
    <t>GeburtshilfeEntbindungspflege-Spezialist</t>
  </si>
  <si>
    <t>Gesundheits,Krankenpflege(ssT)-Fachkraft</t>
  </si>
  <si>
    <t>Gesundheits-,Krankenpfl.(ssT)-Spezialist</t>
  </si>
  <si>
    <t>Aufsicht-Krankenpfl.,Rettungsd.,Geburtsh</t>
  </si>
  <si>
    <t>Führung-Krankenpfl.,Rettungsd.,Geburtsh.</t>
  </si>
  <si>
    <t>Ärzte/Ärztinnen (o.S.) - Experte</t>
  </si>
  <si>
    <t>Fachärzte Kinder-,Jugendmedizin -Experte</t>
  </si>
  <si>
    <t>Fachärzte Innere Medizin - Experte</t>
  </si>
  <si>
    <t>Fachärzte in der Chirurgie - Experte</t>
  </si>
  <si>
    <t>Fachärzte Sinnes,Geschlechtsorg.-Experte</t>
  </si>
  <si>
    <t>Fachärzte Anästhesiologie - Experte</t>
  </si>
  <si>
    <t>Fachärzte Psychiatr.,Psychother.-Experte</t>
  </si>
  <si>
    <t>Zahnärzte, Kieferorthopäden - Experte</t>
  </si>
  <si>
    <t>Ärzte/Ärztinnen (s.s.T.) - Experte</t>
  </si>
  <si>
    <t>Führung - Human- und Zahnmedizin</t>
  </si>
  <si>
    <t>Tierärzte/-ärztinnen (o.S.) - Experte</t>
  </si>
  <si>
    <t>Tierärzte für Groß-, Nutztiere - Experte</t>
  </si>
  <si>
    <t>Tierärzte für Haus-, Heimtiere - Experte</t>
  </si>
  <si>
    <t>Tierheilpraktiker/innen - Fachkraft</t>
  </si>
  <si>
    <t>Tiermedizin, Tierheilkunde (ssT)-Experte</t>
  </si>
  <si>
    <t>Führung - Tiermedizin und Tierheilkunde</t>
  </si>
  <si>
    <t>Nicht klinische Psychologie - Experte</t>
  </si>
  <si>
    <t>Klinische Psychologie - Spezialist</t>
  </si>
  <si>
    <t>Klinische Psychologie - Experte</t>
  </si>
  <si>
    <t>Nicht ärztliche Psychotherapie - Experte</t>
  </si>
  <si>
    <t>Physiotherapie - Fachkraft</t>
  </si>
  <si>
    <t>Physiotherapie - Spezialist</t>
  </si>
  <si>
    <t>Physiotherapie - Experte</t>
  </si>
  <si>
    <t>Ergotherapie - Fachkraft</t>
  </si>
  <si>
    <t>Ergotherapie - Spezialist</t>
  </si>
  <si>
    <t>Ergotherapie - Experte</t>
  </si>
  <si>
    <t>Sprachtherapie - Spezialist</t>
  </si>
  <si>
    <t>Sprachtherapie - Experte</t>
  </si>
  <si>
    <t>Musik- und Kunsttherapie - Spezialist</t>
  </si>
  <si>
    <t>Musik- und Kunsttherapie - Experte</t>
  </si>
  <si>
    <t>Heilkunde und Homöopathie - Fachkraft</t>
  </si>
  <si>
    <t>Heilkunde und Homöopathie - Spezialist</t>
  </si>
  <si>
    <t>Diät-, Ernährungstherapie - Fachkraft</t>
  </si>
  <si>
    <t>Diät-, Ernährungstherapie - Spezialist</t>
  </si>
  <si>
    <t>Diät-, Ernährungstherapie - Experte</t>
  </si>
  <si>
    <t>Nichtärzt.Therapie,Heilk.(ssT)-Fachkraft</t>
  </si>
  <si>
    <t>Nichtärzt.Therapie,Heilk(ssT)-Spezialist</t>
  </si>
  <si>
    <t>Nichtärztl.Therapie,Heilk.(ssT)-Experte</t>
  </si>
  <si>
    <t>Führung - Nichtärztl. Therapie,Heilkunde</t>
  </si>
  <si>
    <t>Apotheker, Pharmazeuten - Experte</t>
  </si>
  <si>
    <t>Fachärzte in der Pharmakologie - Experte</t>
  </si>
  <si>
    <t>Pharmazeut.-techn. Assistenz - Fachkraft</t>
  </si>
  <si>
    <t>Pharmazie (s.s.T.) - Spezialist</t>
  </si>
  <si>
    <t>Pharmazie (s.s.T.) - Experte</t>
  </si>
  <si>
    <t>Führung - Pharmazie</t>
  </si>
  <si>
    <t>Altenpflege (o.S.) - Helfer</t>
  </si>
  <si>
    <t>Altenpflege (o.S.) - Fachkraft</t>
  </si>
  <si>
    <t>Altenpflege (o.S.) - Spezialist</t>
  </si>
  <si>
    <t>Altenpflege (s.s.T.) - Fachkraft</t>
  </si>
  <si>
    <t>Altenpflege (s.s.T.) - Spezialist</t>
  </si>
  <si>
    <t>Führung - Altenpflege</t>
  </si>
  <si>
    <t>Gesundheitsberatung - Fachkraft</t>
  </si>
  <si>
    <t>Gesundheitsberatung - Spezialist</t>
  </si>
  <si>
    <t>Gesundheitsberatung - Experte</t>
  </si>
  <si>
    <t>Wellness - Fachkraft</t>
  </si>
  <si>
    <t>Wellness - Spezialist</t>
  </si>
  <si>
    <t>Ernährungsberatung - Fachkraft</t>
  </si>
  <si>
    <t>Ernährungsberatung - Spezialist</t>
  </si>
  <si>
    <t>Qualitätsbeauft.Gesundheitsw.-Spezialist</t>
  </si>
  <si>
    <t>Ernähr.,Gesundheitsber.(ssT)-Spezialist</t>
  </si>
  <si>
    <t>Ernähr., Gesundheitsberat.(ssT)-Experte</t>
  </si>
  <si>
    <t>Friseurgewerbe - Helfer</t>
  </si>
  <si>
    <t>Friseurgewerbe - Fachkraft</t>
  </si>
  <si>
    <t>Kosmetik - Fachkraft</t>
  </si>
  <si>
    <t>Tätowierer, Piercer - Fachkraft</t>
  </si>
  <si>
    <t>Maskenbildnerei - Fachkraft</t>
  </si>
  <si>
    <t>Maskenbildnerei - Spezialist</t>
  </si>
  <si>
    <t>Aufsicht - Körperpflege</t>
  </si>
  <si>
    <t>Bestattungswesen - Fachkraft</t>
  </si>
  <si>
    <t>Bestattungswesen - Spezialist</t>
  </si>
  <si>
    <t>Aufsicht - Bestattungswesen</t>
  </si>
  <si>
    <t>Führung - Bestattungswesen</t>
  </si>
  <si>
    <t>Medizintechnik (o.S.) - Fachkraft</t>
  </si>
  <si>
    <t>Medizintechnik (o.S.) - Spezialist</t>
  </si>
  <si>
    <t>Medizintechnik (o.S.) - Experte</t>
  </si>
  <si>
    <t>Orthopädie-, Rehatechnik - Fachkraft</t>
  </si>
  <si>
    <t>Orthopädie-, Rehatechnik - Spezialist</t>
  </si>
  <si>
    <t>Orthopädie-, Rehatechnik - Experte</t>
  </si>
  <si>
    <t>Augenoptik - Fachkraft</t>
  </si>
  <si>
    <t>Augenoptik - Spezialist</t>
  </si>
  <si>
    <t>Augenoptik - Experte</t>
  </si>
  <si>
    <t>Hörgeräteakustik - Fachkraft</t>
  </si>
  <si>
    <t>Hörgeräteakustik - Spezialist</t>
  </si>
  <si>
    <t>Hörgeräteakustik - Experte</t>
  </si>
  <si>
    <t>Zahntechnik - Fachkraft</t>
  </si>
  <si>
    <t>Aufsicht-Medizin-Orthopädie-,Rehatechnik</t>
  </si>
  <si>
    <t>Führung-Medizin-Orthopädie-,Rehatechnik</t>
  </si>
  <si>
    <t>Kinderbetreuung, -erziehung - Helfer</t>
  </si>
  <si>
    <t>Kinderbetreuung, -erziehung - Fachkraft</t>
  </si>
  <si>
    <t>Sozialarbeit, Sozialpädagogik-Spezialist</t>
  </si>
  <si>
    <t>Sozialarbeit, Sozialpädagogik - Experte</t>
  </si>
  <si>
    <t>Heilerziehungspflege, Sonderpäd. -Helfer</t>
  </si>
  <si>
    <t>Heilerziehungspflege,Sonderpäd-Fachkraft</t>
  </si>
  <si>
    <t>Heilerziehungspfl.,Sonderpäd.-Spezialist</t>
  </si>
  <si>
    <t>Heilerziehungspflege,Sonderpäd.-Experte</t>
  </si>
  <si>
    <t>Haus- und Familienpflege - Fachkraft</t>
  </si>
  <si>
    <t>Haus- und Familienpflege - Spezialist</t>
  </si>
  <si>
    <t>Sozial-,Erziehungs-, Suchtberat.-Experte</t>
  </si>
  <si>
    <t>Aufsicht-Erziehung,Sozialarbeit,Heilerz.</t>
  </si>
  <si>
    <t>Führung-Erziehung,Sozialarbeit,Heilerz.</t>
  </si>
  <si>
    <t>Hauswirtschaft - Helfer</t>
  </si>
  <si>
    <t>Hauswirtschaft - Fachkraft</t>
  </si>
  <si>
    <t>Hauswirtschaft - Spezialist</t>
  </si>
  <si>
    <t>Verbraucherberatung - Spezialist</t>
  </si>
  <si>
    <t>Aufsicht-Hauswirtschaft,Verbraucherber.</t>
  </si>
  <si>
    <t>Theologie - Experte</t>
  </si>
  <si>
    <t>Gemeindearbeit - Fachkraft</t>
  </si>
  <si>
    <t>Gemeindearbeit - Spezialist</t>
  </si>
  <si>
    <t>Angeh.geistl.Orden,Mutterhäus.-Fachkraft</t>
  </si>
  <si>
    <t>Angeh.geistl.Orden, Mutterh.-Spezialist</t>
  </si>
  <si>
    <t>Theologie,Gemeindearbeit (ssT)-Fachkraft</t>
  </si>
  <si>
    <t>Theologie,Gemeindearbeit(ssT)-Spezialist</t>
  </si>
  <si>
    <t>Theologie, Gemeindearbeit (ssT)-Experte</t>
  </si>
  <si>
    <t>Führung - Theologie und Gemeindearbeit</t>
  </si>
  <si>
    <t>Lehrkräfte in der Primarstufe - Experte</t>
  </si>
  <si>
    <t>Lehrkräfte in d. Sekundarstufe - Experte</t>
  </si>
  <si>
    <t>Lehrkräfte an Sonderschulen - Experte</t>
  </si>
  <si>
    <t>Lehrerausbildung - Experte</t>
  </si>
  <si>
    <t>Lehrkräfte allg. Schule (ssT)-Spezialist</t>
  </si>
  <si>
    <t>Lehrkräfte allg. Schule (ssT)-Experte</t>
  </si>
  <si>
    <t>Führung - Allgemeinbildende Schulen</t>
  </si>
  <si>
    <t>Lehrkräfte berufsbild. Fächer-Spezialist</t>
  </si>
  <si>
    <t>Lehrkräfte berufsbildende Fächer-Experte</t>
  </si>
  <si>
    <t>Betriebl.Ausbild., Berufspäd.-Spezialist</t>
  </si>
  <si>
    <t>Betriebl. Ausbild., Berufspäd.-Experte</t>
  </si>
  <si>
    <t>Führung - BBS, betriebl.Ausb., Betr.päd.</t>
  </si>
  <si>
    <t>Hochschullehre und -forschung - Experte</t>
  </si>
  <si>
    <t>Führung - Hochschullehre und -forschung</t>
  </si>
  <si>
    <t>Erwachsenenbildung (o.S.) - Experte</t>
  </si>
  <si>
    <t>Musikpädagogik - Fachkraft</t>
  </si>
  <si>
    <t>Musikpädagogik - Spezialist</t>
  </si>
  <si>
    <t>Musikpädagogik - Experte</t>
  </si>
  <si>
    <t>Religionspädagogik - Experte</t>
  </si>
  <si>
    <t>Kunst-, Theaterpädagogik - Experte</t>
  </si>
  <si>
    <t>IT-Anwendungstraining - Experte</t>
  </si>
  <si>
    <t>(Fremd-)Sprachenlehrer/innen - Experte</t>
  </si>
  <si>
    <t>Lehrkr.außerschul.Bild.(ssT)-Spezialist</t>
  </si>
  <si>
    <t>Lehrkr. außerschul.Bild.(ssT)-Experte</t>
  </si>
  <si>
    <t>Führung-Außerschul.Bildungseinrichtungen</t>
  </si>
  <si>
    <t>Sportlehrer/innen (o.S.) - Spezialist</t>
  </si>
  <si>
    <t>Sportlehrer/innen (o.S.) - Experte</t>
  </si>
  <si>
    <t>Fahrlehrer/innen - Spezialist</t>
  </si>
  <si>
    <t>Fluglehrer/innen - Spezialist</t>
  </si>
  <si>
    <t>Tanzlehrer/innen - Spezialist</t>
  </si>
  <si>
    <t>Trainer - Ballsportarten - Spezialist</t>
  </si>
  <si>
    <t>Trainer - Fitness,Gymnastik - Spezialist</t>
  </si>
  <si>
    <t>Sportlehrer/innen (s.s.T.) - Spezialist</t>
  </si>
  <si>
    <t>Sprach-, Literaturwissen.(oS) - Experte</t>
  </si>
  <si>
    <t>Germanistik - Experte</t>
  </si>
  <si>
    <t>Anglistik, Amerikanistik - Experte</t>
  </si>
  <si>
    <t>Romanistik - Experte</t>
  </si>
  <si>
    <t>Slawistik, verwandte Bereiche - Experte</t>
  </si>
  <si>
    <t>Arabistik, Orientalistik - Experte</t>
  </si>
  <si>
    <t>Sprach-,Literaturwis. asiat.Raum-Experte</t>
  </si>
  <si>
    <t>Altphilologie - Experte</t>
  </si>
  <si>
    <t>Sprach-,Literaturwissensch.(ssT)-Experte</t>
  </si>
  <si>
    <t>Philosophie, Religion, Ethik - Experte</t>
  </si>
  <si>
    <t>Geschichtswissenschaften - Experte</t>
  </si>
  <si>
    <t>Archäologie - Spezialist</t>
  </si>
  <si>
    <t>Archäologie - Experte</t>
  </si>
  <si>
    <t>Medien-, Theaterwissenschaft - Experte</t>
  </si>
  <si>
    <t>Regionalwissenschaft - Experte</t>
  </si>
  <si>
    <t>Anthropologie, Ethnologie - Experte</t>
  </si>
  <si>
    <t>Politologie - Experte</t>
  </si>
  <si>
    <t>Soziologie - Experte</t>
  </si>
  <si>
    <t>Erziehungswissenschaft - Experte</t>
  </si>
  <si>
    <t>Markt-, Meinungsforschung - Helfer</t>
  </si>
  <si>
    <t>Markt-, Meinungsforschung - Fachkraft</t>
  </si>
  <si>
    <t>Markt-, Meinungsforschung - Spezialist</t>
  </si>
  <si>
    <t>Markt-, Meinungsforschung - Experte</t>
  </si>
  <si>
    <t>Demografie - Experte</t>
  </si>
  <si>
    <t>Gesellschaftswissenschaften(ssT)-Experte</t>
  </si>
  <si>
    <t>Wirtschaftswissenschaften (oS) - Experte</t>
  </si>
  <si>
    <t>Wirtschaftswissenschaften(ssT) - Experte</t>
  </si>
  <si>
    <t>Werbung und Marketing - Fachkraft</t>
  </si>
  <si>
    <t>Werbung und Marketing - Spezialist</t>
  </si>
  <si>
    <t>Werbung und Marketing - Experte</t>
  </si>
  <si>
    <t>Dialogmarketing - Fachkraft</t>
  </si>
  <si>
    <t>Dialogmarketing - Spezialist</t>
  </si>
  <si>
    <t>Kundenmanagement - Spezialist</t>
  </si>
  <si>
    <t>Führung - Werbung und Marketing</t>
  </si>
  <si>
    <t>Öffentlichkeitsarbeit - Spezialist</t>
  </si>
  <si>
    <t>Öffentlichkeitsarbeit - Experte</t>
  </si>
  <si>
    <t>Führung - Öffentlichkeitsarbeit</t>
  </si>
  <si>
    <t>Verlags-,Medienkaufleute(oS) - Fachkraft</t>
  </si>
  <si>
    <t>Verlags-,Medienkaufleute(oS) -Spezialist</t>
  </si>
  <si>
    <t>Verlags-, Medienkaufleute (oS) - Experte</t>
  </si>
  <si>
    <t>Verlags-, Medienkaufleute(ssT)-Fachkraft</t>
  </si>
  <si>
    <t>Verlags-,Medienkaufleute(ssT)-Spezialist</t>
  </si>
  <si>
    <t>Verlags-, Medienkaufleute (ssT) -Experte</t>
  </si>
  <si>
    <t>Führung - Verlags- und Medienwirtschaft</t>
  </si>
  <si>
    <t>Redakteure, Journalisten - Fachkraft</t>
  </si>
  <si>
    <t>Redakteure, Journalisten - Spezialist</t>
  </si>
  <si>
    <t>Redakteure, Journalisten - Experte</t>
  </si>
  <si>
    <t>Lektoren/innen - Experte</t>
  </si>
  <si>
    <t>Autoren, Schriftsteller - Experte</t>
  </si>
  <si>
    <t>Führung - Redaktion und Journalismus</t>
  </si>
  <si>
    <t>Produkt-, Industriedesign - Fachkraft</t>
  </si>
  <si>
    <t>Produkt-, Industriedesign - Spezialist</t>
  </si>
  <si>
    <t>Produkt-, Industriedesign - Experte</t>
  </si>
  <si>
    <t>Innenarchitektur - Fachkraft</t>
  </si>
  <si>
    <t>Innenarchitektur - Spezialist</t>
  </si>
  <si>
    <t>Innenarchitektur - Experte</t>
  </si>
  <si>
    <t>Visuelles Marketing - Fachkraft</t>
  </si>
  <si>
    <t>Visuelles Marketing - Spezialist</t>
  </si>
  <si>
    <t>Raumausstattung - Fachkraft</t>
  </si>
  <si>
    <t>Raumausstattung - Spezialist</t>
  </si>
  <si>
    <t>Aufsicht-Innenarchitektur,Raumausstatt.</t>
  </si>
  <si>
    <t>Kunsthandw., bild.Kunst (oS) - Fachkraft</t>
  </si>
  <si>
    <t>Kunsthandwerk,bild.Kunst (oS)-Spezialist</t>
  </si>
  <si>
    <t>Kunsthandwerk, bild. Kunst (oS)-Experte</t>
  </si>
  <si>
    <t>Bildhauerei - Fachkraft</t>
  </si>
  <si>
    <t>Bildhauerei - Spezialist</t>
  </si>
  <si>
    <t>Kunstmaler, Zeichner - Spezialist</t>
  </si>
  <si>
    <t>Drechslerei,Spielzeugherstell.-Fachkraft</t>
  </si>
  <si>
    <t>Drechslerei, Spielzeugherst.-Spezialist</t>
  </si>
  <si>
    <t>Vergolderhandwerk - Fachkraft</t>
  </si>
  <si>
    <t>Vergolderhandwerk - Spezialist</t>
  </si>
  <si>
    <t>Wachszieherei - Fachkraft</t>
  </si>
  <si>
    <t>Kunsthandwerk, bild.Kunst(ssT)-Fachkraft</t>
  </si>
  <si>
    <t>Kunsthandwerk,bild.Kunst(ssT)-Spezialist</t>
  </si>
  <si>
    <t>Aufsicht - Kunsthandwerk,bildende Kunst</t>
  </si>
  <si>
    <t>Kunsthandw. Keramikgestaltung-Fachkraft</t>
  </si>
  <si>
    <t>Kunsthandw. Keramikgestaltung-Spezialist</t>
  </si>
  <si>
    <t>KunsthandGlasKeramPorzellanmal-Fachkraft</t>
  </si>
  <si>
    <t>Kunsthandwerkl. Glasbläserei - Fachkraft</t>
  </si>
  <si>
    <t>Kunsthandwerkl. Glasbläserei-Spezialist</t>
  </si>
  <si>
    <t>Aufsicht-Kunsthandw.Keramik,Glasgestalt.</t>
  </si>
  <si>
    <t>Kunsthandw. Metallgestaltung - Fachkraft</t>
  </si>
  <si>
    <t>Kunsthandw. Metallgestaltung-Spezialist</t>
  </si>
  <si>
    <t>Kunsth.Schmuckher.Edelsteinbe.-Fachkraft</t>
  </si>
  <si>
    <t>Kunsth.SchmuckherEdelsteinbe.-Spezialist</t>
  </si>
  <si>
    <t>Kunsth.Schmuckher.Edelsteinbear.-Experte</t>
  </si>
  <si>
    <t>Gravur - Fachkraft</t>
  </si>
  <si>
    <t>Schilder-,Lichtreklameherst. - Fachkraft</t>
  </si>
  <si>
    <t>Aufsicht-Kunsthandwerkl.Metallgestaltung</t>
  </si>
  <si>
    <t>Musikinstrumentenbau (o.S.) - Fachkraft</t>
  </si>
  <si>
    <t>Musikinstrumentenbau (o.S.) - Spezialist</t>
  </si>
  <si>
    <t>Musikinstrumentenbau (o.S.) - Experte</t>
  </si>
  <si>
    <t>Streich-,Zupfinstrumentenbau - Fachkraft</t>
  </si>
  <si>
    <t>Streich-,Zupfinstrumentenbau-Spezialist</t>
  </si>
  <si>
    <t>Holzblasinstrumentenbau - Fachkraft</t>
  </si>
  <si>
    <t>Holzblasinstrumentenbau - Spezialist</t>
  </si>
  <si>
    <t>Metallblasinstrumentenbau - Fachkraft</t>
  </si>
  <si>
    <t>Metallblasinstrumentenbau - Spezialist</t>
  </si>
  <si>
    <t>Klavier- und Cembalobau - Fachkraft</t>
  </si>
  <si>
    <t>Klavier- und Cembalobau - Spezialist</t>
  </si>
  <si>
    <t>Orgel- und Harmoniumbau - Fachkraft</t>
  </si>
  <si>
    <t>Orgel- und Harmoniumbau - Spezialist</t>
  </si>
  <si>
    <t>Musikinstrumentenbau (s.s.T.)-Fachkraft</t>
  </si>
  <si>
    <t>Musikinstrumentenbau (s.s.T.)-Spezialist</t>
  </si>
  <si>
    <t>Aufsicht - Musikinstrumentenbau</t>
  </si>
  <si>
    <t>Musiker/innen - Experte</t>
  </si>
  <si>
    <t>Sänger/innen - Experte</t>
  </si>
  <si>
    <t>Dirigenten/Dirigentinnen - Experte</t>
  </si>
  <si>
    <t>Komponisten/Komponistinnen - Experte</t>
  </si>
  <si>
    <t>MusikGesangDirigententät(ssT)-Spezialist</t>
  </si>
  <si>
    <t>MusikGesangs,Dirigententät.(ssT)-Experte</t>
  </si>
  <si>
    <t>Schauspieler/innen - Experte</t>
  </si>
  <si>
    <t>Tänzer, Choreografen - Experte</t>
  </si>
  <si>
    <t>MannequinDressmen,sonst.Models-Fachkraft</t>
  </si>
  <si>
    <t>Athleten, Berufssportler - Spezialist</t>
  </si>
  <si>
    <t>Personenbezog.Dienstleistungen-Fachkraft</t>
  </si>
  <si>
    <t>SchauspielTanzBewegungsk(ssT)-Spezialist</t>
  </si>
  <si>
    <t>Moderation,Unterhaltung (oS) -Spezialist</t>
  </si>
  <si>
    <t>Komiker, Kabarettisten - Spezialist</t>
  </si>
  <si>
    <t>Zauberer, Illusionisten - Spezialist</t>
  </si>
  <si>
    <t>Hörfunk-, Fernsehmoderatoren - Experte</t>
  </si>
  <si>
    <t>Glücks- und Wettspiel - Fachkraft</t>
  </si>
  <si>
    <t>Moderation,Unterhaltung(ssT) -Spezialist</t>
  </si>
  <si>
    <t>Theater-Film-,Fernsehprod.(oS)-Fachkraft</t>
  </si>
  <si>
    <t>Theater-Film,Fernsehprod.(oS)-Spezialist</t>
  </si>
  <si>
    <t>Theater-,Film-, Fernsehprod.(oS)-Experte</t>
  </si>
  <si>
    <t>Regie - Spezialist</t>
  </si>
  <si>
    <t>Regie - Experte</t>
  </si>
  <si>
    <t>Theater-Film,Fernsehprod.(ssT)-Fachkraft</t>
  </si>
  <si>
    <t>TheaterFilm,Fernsehprod.(ssT)-Spezialist</t>
  </si>
  <si>
    <t>Theater-Film-,Fernsehprod.(ssT)-Experte</t>
  </si>
  <si>
    <t>Aufsicht-Theater-Film-,Fernsehproduktion</t>
  </si>
  <si>
    <t>Führung-Theater-,Film-,Fernsehproduktion</t>
  </si>
  <si>
    <t>Veranstaltungs-, Bühnentechnik-Fachkraft</t>
  </si>
  <si>
    <t>Veranstaltungs-,Bühnentechnik-Spezialist</t>
  </si>
  <si>
    <t>Veranstaltungs-, Bühnentechnik - Experte</t>
  </si>
  <si>
    <t>Kameratechnik - Fachkraft</t>
  </si>
  <si>
    <t>Kameratechnik - Spezialist</t>
  </si>
  <si>
    <t>Bild- und Tontechnik - Fachkraft</t>
  </si>
  <si>
    <t>Bild- und Tontechnik - Spezialist</t>
  </si>
  <si>
    <t>Bild- und Tontechnik - Experte</t>
  </si>
  <si>
    <t>Veranstalt.-Kamera-,Tont.(ssT)-Fachkraft</t>
  </si>
  <si>
    <t>Aufsicht-Veranstaltungs-Kamera-,Tontech.</t>
  </si>
  <si>
    <t>Bühnen- und Kostümbildnerei - Fachkraft</t>
  </si>
  <si>
    <t>Bühnen- und Kostümbildnerei - Spezialist</t>
  </si>
  <si>
    <t>Bühnen- und Kostümbildnerei - Experte</t>
  </si>
  <si>
    <t>Requisite - Fachkraft</t>
  </si>
  <si>
    <t>Requisite - Spezialist</t>
  </si>
  <si>
    <t>Aufsicht-Bühnen-,Kostümbildn.,Requisite</t>
  </si>
  <si>
    <t>Museum (o.S.) - Experte</t>
  </si>
  <si>
    <t>Museums-,Ausstellungstechnik - Fachkraft</t>
  </si>
  <si>
    <t>Museums-,Ausstellungstechnik-Spezialist</t>
  </si>
  <si>
    <t>Museums-, Ausstellungstechnik - Experte</t>
  </si>
  <si>
    <t>Kunstsachverständige - Experte</t>
  </si>
  <si>
    <t>Führung - Museum</t>
  </si>
  <si>
    <t>00000_UBH</t>
  </si>
  <si>
    <t>umschulungsbegleitende Hilfen … (mit und ohne Lernprozessbegleitung)</t>
  </si>
  <si>
    <t>00000_HSA</t>
  </si>
  <si>
    <t>Erwerb des Hauptschulabschlusses</t>
  </si>
  <si>
    <t>00000_1Hilfe</t>
  </si>
  <si>
    <t>1. Hilfe -Lehrgang</t>
  </si>
  <si>
    <t>00000_BPW</t>
  </si>
  <si>
    <t>Berufspraktische Weiterbildungen mit mehreren fachlichen Schwerpunkten</t>
  </si>
  <si>
    <t>00000_GK</t>
  </si>
  <si>
    <t>Erwerb von Grundkompetenzen</t>
  </si>
  <si>
    <t>00000_Kletterer</t>
  </si>
  <si>
    <t xml:space="preserve">Industrie- bzw. Baumkletterer </t>
  </si>
  <si>
    <t>Schweiß-, Verbindungstechnik (Fachkraft)</t>
  </si>
  <si>
    <t>24422_G</t>
  </si>
  <si>
    <t>Gasschweißen (G)</t>
  </si>
  <si>
    <t>24422_E</t>
  </si>
  <si>
    <t>Lichtbogenhandschweißen (E)</t>
  </si>
  <si>
    <t>24422_WIG_St</t>
  </si>
  <si>
    <t>Wolfram-Inertgasschweißen (WIG) &gt; Stahl (St)</t>
  </si>
  <si>
    <t>24422_WIG_CrNi</t>
  </si>
  <si>
    <t>Wolfram-Inertgasschweißen (WIG) &gt; Chrom/Nickel (CrNi)</t>
  </si>
  <si>
    <t>24422_WIG_Al</t>
  </si>
  <si>
    <t>Wolfram-Inertgasschweißen (WIG) &gt; Aluminium (Al)</t>
  </si>
  <si>
    <t>24422_WIG_Cu</t>
  </si>
  <si>
    <t>Wolfram-Inertgasschweißen (WIG) &gt; Kupfer (Cu)</t>
  </si>
  <si>
    <t>24422_MSG_St</t>
  </si>
  <si>
    <t>Metallschutzgasschweißen (MAG)/(MIG) &gt; Stahl (St)</t>
  </si>
  <si>
    <t>24422_MSG_CrNi</t>
  </si>
  <si>
    <t>Metallschutzgasschweißen (MAG)/(MIG) &gt; Chrom/Nickel (CrNi)</t>
  </si>
  <si>
    <t>24422_MSG_Al</t>
  </si>
  <si>
    <t>Metallschutzgasschweißen (MAG)/(MIG) &gt; Aluminium (Al)</t>
  </si>
  <si>
    <t>24422_B</t>
  </si>
  <si>
    <t>Brennschneiden</t>
  </si>
  <si>
    <t>24422_S</t>
  </si>
  <si>
    <t>andere Verfahren, die nicht den o.a. genannten zugeordnet werden können</t>
  </si>
  <si>
    <t>Schweiß-,Verbindungstechnik - Spezialist</t>
  </si>
  <si>
    <t>Schweiß-, Verbindungstechnik - Experte</t>
  </si>
  <si>
    <t>52112_BE</t>
  </si>
  <si>
    <t>BE mit Vorbesitz B</t>
  </si>
  <si>
    <t>52122_C1</t>
  </si>
  <si>
    <t>C1 mit Vorbesitz B</t>
  </si>
  <si>
    <t>52122_C1uC1E</t>
  </si>
  <si>
    <t>C1/C1E in einem Ausbildungsgang mit Vorbesitz B</t>
  </si>
  <si>
    <t>52122_C1EmC1</t>
  </si>
  <si>
    <t>C1E mit Vorbesitz C1</t>
  </si>
  <si>
    <t>52122_CmB</t>
  </si>
  <si>
    <t>C mit Vorbesitz B</t>
  </si>
  <si>
    <t>52122_CEmC</t>
  </si>
  <si>
    <t>CE mit Vorbesitz C</t>
  </si>
  <si>
    <t>52122_CuCE</t>
  </si>
  <si>
    <t>C/CE in einem Ausbildungsgang mit Vorbesitz B</t>
  </si>
  <si>
    <t>52132_D1</t>
  </si>
  <si>
    <t>D1 mit Vorbesitz B</t>
  </si>
  <si>
    <t>52132_DmB&lt;2</t>
  </si>
  <si>
    <t>D mit Vorbesitz B &lt; 2 Jahre</t>
  </si>
  <si>
    <t>52132_DmB&gt;2</t>
  </si>
  <si>
    <t>D mit Vorbesitz B &gt; 2 Jahre</t>
  </si>
  <si>
    <t>52132_DmC1&lt;2</t>
  </si>
  <si>
    <t>D mit Vorbesitz C1&lt; 2 Jahre</t>
  </si>
  <si>
    <t>52132_DmC1&gt;2</t>
  </si>
  <si>
    <t>D mit Vorbesitz C1&gt; 2 Jahre</t>
  </si>
  <si>
    <t>52132_DmC&lt;2</t>
  </si>
  <si>
    <t>D mit Vorbesitz C &lt; 2 Jahre</t>
  </si>
  <si>
    <t>52132_DmC&gt;2</t>
  </si>
  <si>
    <t>D mit Vorbesitz C &gt; 2 Jahre</t>
  </si>
  <si>
    <t>52132_DE</t>
  </si>
  <si>
    <t>DE mit Vorbesitz D</t>
  </si>
  <si>
    <t>52132_DuDEmB&lt;2</t>
  </si>
  <si>
    <t>D/DE in einem Ausbildungsgang mit Vorbesitz B &lt; 2 Jahre</t>
  </si>
  <si>
    <t>52132_DuDEmB&gt;2</t>
  </si>
  <si>
    <t>D/DE in einem Ausbildungsgang mit Vorbesitz B &gt; 2 Jahre</t>
  </si>
  <si>
    <t>52132_DuDEmC1&lt;2</t>
  </si>
  <si>
    <t>D/DE in einem Ausbildungsgang mit Vorbesitz C1 &lt; 2 Jahre</t>
  </si>
  <si>
    <t>52132_DuDEmC1&gt;2</t>
  </si>
  <si>
    <t>D/DE in einem Ausbildungsgang mit Vorbesitz C1 &gt; 2 Jahre</t>
  </si>
  <si>
    <t>52132_DuDEmC&lt;2</t>
  </si>
  <si>
    <t>D/DE in einem Ausbildungsgang mit Vorbesitz C &lt; 2 Jahre</t>
  </si>
  <si>
    <t>52132_DuDEmC&gt;2</t>
  </si>
  <si>
    <t>D/DE in einem Ausbildungsgang mit Vorbesitz C &gt; 2 Jahre</t>
  </si>
  <si>
    <t>52132_DuDEmD1</t>
  </si>
  <si>
    <t>D/DE in einem Ausbildungsgang mit Vorbesitz D1</t>
  </si>
  <si>
    <t>52512_T</t>
  </si>
  <si>
    <t xml:space="preserve">52122_bG 
</t>
  </si>
  <si>
    <t>beschleunigte Grundqualifikation LKW (gem. BKrFQG/BKrFQV)</t>
  </si>
  <si>
    <t>52132_bG</t>
  </si>
  <si>
    <t>beschleunigte Grundqualifikation Bus (gem. BKrFQG/BKrFQV)</t>
  </si>
  <si>
    <t>52122_bGU</t>
  </si>
  <si>
    <t>beschleunigte Grundqualifikation für Umsteiger von Bus auf LKW</t>
  </si>
  <si>
    <t>52132_bGU</t>
  </si>
  <si>
    <t xml:space="preserve">beschleunigte Grundqualifikation für Umsteiger von LKW auf Bus </t>
  </si>
  <si>
    <t>52122_WB5</t>
  </si>
  <si>
    <t>Berufskraftfahrerweiterbildung Lkw gem. BKrFQG (5 Module)</t>
  </si>
  <si>
    <t>52132_WB5</t>
  </si>
  <si>
    <t>Berufskraftfahrerweiterbildung Bus gem. BKrFQG (5 Module)</t>
  </si>
  <si>
    <t>52122_WB1</t>
  </si>
  <si>
    <t>Berufskraftfahrerweiterbildung Lkw gem. BKrFQG (1 Modul)</t>
  </si>
  <si>
    <t>52132_WB1</t>
  </si>
  <si>
    <t>Berufskraftfahrerweiterbildung Bus gem. BKrFQG (1 Modul)</t>
  </si>
  <si>
    <t>52122_ADR_B</t>
  </si>
  <si>
    <t>ADR Basis</t>
  </si>
  <si>
    <t>52122_ADR_T</t>
  </si>
  <si>
    <t xml:space="preserve"> ADR Tank</t>
  </si>
  <si>
    <t>52122_ADR_BuT</t>
  </si>
  <si>
    <t xml:space="preserve"> ADR Basis und Tank</t>
  </si>
  <si>
    <t>52122_ADR_S</t>
  </si>
  <si>
    <t xml:space="preserve"> ADR Klasse 1 -Sprengstoff</t>
  </si>
  <si>
    <t>52122_ADR_R</t>
  </si>
  <si>
    <t xml:space="preserve"> ADR Klasse 7 Radioaktiv</t>
  </si>
  <si>
    <t>52122_L</t>
  </si>
  <si>
    <t>Ladungssicherung LKW</t>
  </si>
  <si>
    <t>52132_L</t>
  </si>
  <si>
    <t>Ladungssicherung Bus</t>
  </si>
  <si>
    <t>52122_P</t>
  </si>
  <si>
    <t>Perfektionstraining, Wechselbrücke LKW</t>
  </si>
  <si>
    <t>52132_P</t>
  </si>
  <si>
    <t>Perfektionsfahrtraining, Wechselbrücke Bus</t>
  </si>
  <si>
    <t>52122_U</t>
  </si>
  <si>
    <t>Umschulung Güterverkehr</t>
  </si>
  <si>
    <t>52132_U</t>
  </si>
  <si>
    <t>Umschulung Personenverkehr</t>
  </si>
  <si>
    <t xml:space="preserve">52122_TQ1 </t>
  </si>
  <si>
    <t>TQ1- Güter befördern</t>
  </si>
  <si>
    <t>52122_TQ2</t>
  </si>
  <si>
    <t>TQ 2- Fahrzeuge vorbereiten, warten, kontrollieren und pflegen (LKW)</t>
  </si>
  <si>
    <t>52132_TQ2</t>
  </si>
  <si>
    <t>TQ 2- Fahrzeuge vorbereiten, warten, kontrollieren und pflegen (Bus)</t>
  </si>
  <si>
    <t>52132_TQ3</t>
  </si>
  <si>
    <t>TQ 3- Personen befördern</t>
  </si>
  <si>
    <t>52122_TQ4</t>
  </si>
  <si>
    <t>TQ 4- spezielle Güter transportieren</t>
  </si>
  <si>
    <t>52132_TQ5</t>
  </si>
  <si>
    <t>TQ 5- Kraftomnibusse im Linienverkehr führen</t>
  </si>
  <si>
    <t>52122_TQ6</t>
  </si>
  <si>
    <t>TQ 6- Transportdienstleistungen planen und organisieren (LKW)</t>
  </si>
  <si>
    <t>52132_TQ6</t>
  </si>
  <si>
    <t>TQ 6- Transportdienstleistungen planen und organisieren (Bus)</t>
  </si>
  <si>
    <t>Berufskraftfahrer(Personentransport/PKW)-Fachkraft (Dienstwagen-/Taxifahrer)</t>
  </si>
  <si>
    <t>52122_S</t>
  </si>
  <si>
    <t>Güterverkehr sonstige</t>
  </si>
  <si>
    <t>52132_S</t>
  </si>
  <si>
    <t>Personenverkehr sonstige</t>
  </si>
  <si>
    <t>Botenfahrer/in, Auslieferungsfahrer/in, Umschulung Servicefahrer/in</t>
  </si>
  <si>
    <t xml:space="preserve">Kennziffer
</t>
  </si>
  <si>
    <t xml:space="preserve">BDKS
</t>
  </si>
  <si>
    <t>Traktor</t>
  </si>
  <si>
    <t xml:space="preserve">UE
</t>
  </si>
  <si>
    <t>Spalte1</t>
  </si>
  <si>
    <t>Spalte3</t>
  </si>
  <si>
    <t>Spalte4</t>
  </si>
  <si>
    <t>B-DKS</t>
  </si>
  <si>
    <r>
      <t xml:space="preserve">geplante Maßnahmestandorte
</t>
    </r>
    <r>
      <rPr>
        <sz val="9"/>
        <color theme="1"/>
        <rFont val="Arial"/>
        <family val="2"/>
      </rPr>
      <t xml:space="preserve">(Zeilenumbruch = Alt+Enter)
</t>
    </r>
  </si>
  <si>
    <r>
      <t xml:space="preserve">Kurzbezeichnung
</t>
    </r>
    <r>
      <rPr>
        <sz val="9"/>
        <color theme="1"/>
        <rFont val="Arial"/>
        <family val="2"/>
      </rPr>
      <t>für die Systematikposition</t>
    </r>
    <r>
      <rPr>
        <b/>
        <sz val="9"/>
        <color theme="1"/>
        <rFont val="Arial"/>
        <family val="2"/>
      </rPr>
      <t xml:space="preserve">
</t>
    </r>
  </si>
  <si>
    <t xml:space="preserve">Nutzen Sie auch das BERUFENET zur Bestimmung ihrer Systematikposition </t>
  </si>
  <si>
    <r>
      <t xml:space="preserve">Systematikposition
</t>
    </r>
    <r>
      <rPr>
        <sz val="9"/>
        <color theme="1"/>
        <rFont val="Arial"/>
        <family val="2"/>
      </rPr>
      <t>(Bitte nachschlagen)</t>
    </r>
    <r>
      <rPr>
        <b/>
        <sz val="9"/>
        <color theme="1"/>
        <rFont val="Arial"/>
        <family val="2"/>
      </rPr>
      <t xml:space="preserve">
</t>
    </r>
  </si>
  <si>
    <t>BDKS</t>
  </si>
  <si>
    <t>Version vom 13-10-2021</t>
  </si>
  <si>
    <r>
      <t xml:space="preserve">Haben Sie </t>
    </r>
    <r>
      <rPr>
        <b/>
        <sz val="7"/>
        <color theme="1"/>
        <rFont val="Arial"/>
        <family val="2"/>
      </rPr>
      <t>externe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Beratungsleitungen</t>
    </r>
    <r>
      <rPr>
        <sz val="7"/>
        <color theme="1"/>
        <rFont val="Arial"/>
        <family val="2"/>
      </rPr>
      <t xml:space="preserve"> für die beantragten Maßnahmen in Anspruch genommen, falls ja Namen des Beraters bzw. der Beraterin: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</si>
</sst>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164" formatCode="[h]:mm:ss;@"/>
    <numFmt numFmtId="165" formatCode="\ yyyy\ \-\ mmmm"/>
    <numFmt numFmtId="166" formatCode="\ ddd\ \-\ m/d/yyyy"/>
    <numFmt numFmtId="167" formatCode="#,##0.00\ &quot;€&quot;"/>
    <numFmt numFmtId="168" formatCode="* #,##0;* \-_ #,##0;\-"/>
  </numFmts>
  <fonts count="45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8"/>
      <color theme="1" tint="0.3499862666707357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theme="1" tint="0.34998626667073579"/>
      <name val="Arial"/>
      <family val="2"/>
    </font>
    <font>
      <sz val="12"/>
      <color theme="1"/>
      <name val="Arial"/>
      <family val="2"/>
    </font>
    <font>
      <i/>
      <sz val="11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b/>
      <sz val="22"/>
      <color rgb="FFC00000"/>
      <name val="Cambria"/>
      <family val="1"/>
    </font>
    <font>
      <sz val="9"/>
      <color theme="1" tint="0.3499862666707357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Euphemia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8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8"/>
      <color theme="0" tint="-4.9989318521683403E-2"/>
      <name val="Arial"/>
      <family val="2"/>
    </font>
    <font>
      <b/>
      <sz val="20"/>
      <color rgb="FFC00000"/>
      <name val="Cambria"/>
      <family val="1"/>
    </font>
    <font>
      <sz val="50"/>
      <color theme="1" tint="0.34998626667073579"/>
      <name val="Arial"/>
      <family val="2"/>
    </font>
    <font>
      <sz val="50"/>
      <color theme="1"/>
      <name val="Arial"/>
      <family val="2"/>
    </font>
    <font>
      <b/>
      <sz val="18"/>
      <color theme="1"/>
      <name val="Arial"/>
      <family val="2"/>
    </font>
    <font>
      <u/>
      <sz val="8"/>
      <color theme="10"/>
      <name val="Euphemia"/>
      <family val="2"/>
      <scheme val="minor"/>
    </font>
    <font>
      <u/>
      <sz val="11"/>
      <color theme="10"/>
      <name val="Euphemia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Arial"/>
      <family val="2"/>
      <charset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rgb="FFC00000"/>
      <name val="Arial"/>
      <family val="2"/>
    </font>
    <font>
      <b/>
      <sz val="18"/>
      <color rgb="FFC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top"/>
    </xf>
    <xf numFmtId="0" fontId="4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5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65">
    <xf numFmtId="0" fontId="0" fillId="0" borderId="0" xfId="0">
      <alignment vertical="center"/>
    </xf>
    <xf numFmtId="0" fontId="10" fillId="0" borderId="0" xfId="13" applyFont="1" applyAlignment="1">
      <alignment horizontal="left" vertical="top" wrapText="1"/>
    </xf>
    <xf numFmtId="0" fontId="21" fillId="0" borderId="6" xfId="18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167" fontId="14" fillId="0" borderId="12" xfId="0" applyNumberFormat="1" applyFont="1" applyBorder="1" applyAlignment="1">
      <alignment horizontal="right"/>
    </xf>
    <xf numFmtId="14" fontId="29" fillId="4" borderId="4" xfId="0" applyNumberFormat="1" applyFont="1" applyFill="1" applyBorder="1" applyAlignment="1" applyProtection="1">
      <alignment horizontal="center"/>
      <protection locked="0"/>
    </xf>
    <xf numFmtId="2" fontId="9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vertical="top" wrapText="1"/>
    </xf>
    <xf numFmtId="14" fontId="29" fillId="0" borderId="0" xfId="0" applyNumberFormat="1" applyFont="1" applyBorder="1" applyAlignment="1">
      <alignment horizontal="left" wrapText="1" inden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 inden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4" xfId="12" applyNumberFormat="1" applyFont="1" applyFill="1" applyBorder="1" applyAlignment="1" applyProtection="1">
      <alignment horizontal="center" vertical="center" wrapText="1"/>
      <protection locked="0"/>
    </xf>
    <xf numFmtId="2" fontId="33" fillId="0" borderId="3" xfId="0" applyNumberFormat="1" applyFont="1" applyBorder="1" applyAlignment="1">
      <alignment vertical="top" wrapText="1"/>
    </xf>
    <xf numFmtId="0" fontId="8" fillId="0" borderId="3" xfId="0" applyFont="1" applyBorder="1">
      <alignment vertical="center"/>
    </xf>
    <xf numFmtId="0" fontId="2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25" fillId="0" borderId="5" xfId="0" applyFont="1" applyBorder="1" applyAlignment="1">
      <alignment vertical="center" wrapText="1"/>
    </xf>
    <xf numFmtId="0" fontId="16" fillId="5" borderId="14" xfId="2" applyFont="1" applyFill="1" applyBorder="1" applyAlignment="1">
      <alignment horizontal="center" vertical="center" wrapText="1"/>
    </xf>
    <xf numFmtId="2" fontId="16" fillId="5" borderId="14" xfId="2" applyNumberFormat="1" applyFont="1" applyFill="1" applyBorder="1" applyAlignment="1">
      <alignment horizontal="center" textRotation="90" wrapText="1"/>
    </xf>
    <xf numFmtId="167" fontId="16" fillId="5" borderId="14" xfId="12" applyNumberFormat="1" applyFont="1" applyFill="1" applyBorder="1" applyAlignment="1">
      <alignment horizontal="center" textRotation="90" wrapText="1"/>
    </xf>
    <xf numFmtId="0" fontId="16" fillId="5" borderId="14" xfId="2" applyFont="1" applyFill="1" applyBorder="1" applyAlignment="1">
      <alignment horizontal="center" textRotation="90" wrapText="1"/>
    </xf>
    <xf numFmtId="0" fontId="8" fillId="4" borderId="0" xfId="0" applyFont="1" applyFill="1" applyBorder="1">
      <alignment vertical="center"/>
    </xf>
    <xf numFmtId="0" fontId="16" fillId="5" borderId="0" xfId="2" applyFont="1" applyFill="1" applyBorder="1" applyAlignment="1">
      <alignment horizontal="center" textRotation="90" wrapText="1"/>
    </xf>
    <xf numFmtId="0" fontId="33" fillId="4" borderId="0" xfId="0" applyFont="1" applyFill="1" applyBorder="1" applyAlignment="1" applyProtection="1">
      <alignment horizontal="center" vertical="center" wrapText="1"/>
      <protection locked="0"/>
    </xf>
    <xf numFmtId="167" fontId="12" fillId="5" borderId="4" xfId="12" applyNumberFormat="1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wrapText="1"/>
    </xf>
    <xf numFmtId="0" fontId="16" fillId="5" borderId="14" xfId="2" applyFont="1" applyFill="1" applyBorder="1" applyAlignment="1">
      <alignment horizontal="left" wrapText="1" indent="1"/>
    </xf>
    <xf numFmtId="0" fontId="25" fillId="0" borderId="5" xfId="0" applyFont="1" applyBorder="1" applyAlignment="1">
      <alignment horizontal="right" vertical="center"/>
    </xf>
    <xf numFmtId="0" fontId="25" fillId="0" borderId="5" xfId="0" applyFont="1" applyBorder="1" applyAlignment="1">
      <alignment vertical="center"/>
    </xf>
    <xf numFmtId="0" fontId="8" fillId="0" borderId="13" xfId="0" applyFont="1" applyBorder="1">
      <alignment vertical="center"/>
    </xf>
    <xf numFmtId="0" fontId="31" fillId="4" borderId="16" xfId="0" applyFont="1" applyFill="1" applyBorder="1" applyAlignment="1">
      <alignment vertical="center"/>
    </xf>
    <xf numFmtId="0" fontId="1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>
      <alignment vertical="center"/>
    </xf>
    <xf numFmtId="0" fontId="8" fillId="4" borderId="17" xfId="0" applyFont="1" applyFill="1" applyBorder="1">
      <alignment vertical="center"/>
    </xf>
    <xf numFmtId="0" fontId="26" fillId="0" borderId="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26" fillId="0" borderId="19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16" fillId="5" borderId="9" xfId="2" applyFont="1" applyFill="1" applyBorder="1" applyAlignment="1">
      <alignment horizontal="center" wrapText="1"/>
    </xf>
    <xf numFmtId="0" fontId="16" fillId="5" borderId="21" xfId="2" applyFont="1" applyFill="1" applyBorder="1" applyAlignment="1">
      <alignment horizontal="center" textRotation="90" wrapText="1"/>
    </xf>
    <xf numFmtId="0" fontId="34" fillId="5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34" fillId="5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 applyProtection="1">
      <alignment horizontal="left" vertical="center" wrapText="1" inden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167" fontId="12" fillId="5" borderId="23" xfId="12" applyNumberFormat="1" applyFont="1" applyFill="1" applyBorder="1" applyAlignment="1">
      <alignment horizontal="center" vertical="center" wrapText="1"/>
    </xf>
    <xf numFmtId="1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23" xfId="12" applyNumberFormat="1" applyFont="1" applyFill="1" applyBorder="1" applyAlignment="1" applyProtection="1">
      <alignment horizontal="center"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35" fillId="0" borderId="3" xfId="19" applyBorder="1" applyProtection="1">
      <alignment vertical="center"/>
      <protection locked="0"/>
    </xf>
    <xf numFmtId="0" fontId="36" fillId="0" borderId="3" xfId="19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8" fillId="6" borderId="0" xfId="0" applyFont="1" applyFill="1" applyBorder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29" fillId="4" borderId="28" xfId="0" applyFont="1" applyFill="1" applyBorder="1" applyAlignment="1">
      <alignment horizontal="right" vertical="center" indent="1"/>
    </xf>
    <xf numFmtId="0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left" vertical="center" wrapText="1" indent="1"/>
    </xf>
    <xf numFmtId="1" fontId="8" fillId="0" borderId="0" xfId="0" applyNumberFormat="1" applyFont="1" applyBorder="1" applyAlignment="1">
      <alignment horizontal="center" vertical="center" wrapText="1"/>
    </xf>
    <xf numFmtId="1" fontId="37" fillId="4" borderId="16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>
      <alignment vertical="center"/>
    </xf>
    <xf numFmtId="1" fontId="9" fillId="0" borderId="3" xfId="0" applyNumberFormat="1" applyFont="1" applyBorder="1" applyAlignment="1">
      <alignment vertical="top" wrapText="1"/>
    </xf>
    <xf numFmtId="1" fontId="16" fillId="5" borderId="14" xfId="2" applyNumberFormat="1" applyFont="1" applyFill="1" applyBorder="1" applyAlignment="1">
      <alignment horizontal="center" wrapText="1"/>
    </xf>
    <xf numFmtId="1" fontId="12" fillId="4" borderId="4" xfId="12" applyNumberFormat="1" applyFont="1" applyFill="1" applyBorder="1" applyAlignment="1" applyProtection="1">
      <alignment horizontal="center" vertical="center" wrapText="1"/>
      <protection locked="0"/>
    </xf>
    <xf numFmtId="167" fontId="12" fillId="5" borderId="4" xfId="0" applyNumberFormat="1" applyFont="1" applyFill="1" applyBorder="1" applyAlignment="1" applyProtection="1">
      <alignment horizontal="center" vertical="center" wrapText="1"/>
    </xf>
    <xf numFmtId="0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horizontal="left" vertical="center" wrapText="1" indent="1"/>
    </xf>
    <xf numFmtId="167" fontId="12" fillId="5" borderId="23" xfId="0" applyNumberFormat="1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>
      <alignment horizontal="right" vertical="center" indent="1"/>
    </xf>
    <xf numFmtId="0" fontId="9" fillId="6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40" fillId="0" borderId="0" xfId="0" applyFont="1" applyBorder="1">
      <alignment vertical="center"/>
    </xf>
    <xf numFmtId="0" fontId="24" fillId="0" borderId="0" xfId="0" applyFont="1" applyBorder="1" applyAlignment="1">
      <alignment horizontal="left" vertical="top" wrapText="1"/>
    </xf>
    <xf numFmtId="44" fontId="24" fillId="0" borderId="0" xfId="12" applyFont="1" applyBorder="1" applyAlignment="1">
      <alignment horizontal="center" vertical="top"/>
    </xf>
    <xf numFmtId="44" fontId="24" fillId="0" borderId="0" xfId="12" applyFont="1" applyBorder="1" applyAlignment="1"/>
    <xf numFmtId="1" fontId="24" fillId="0" borderId="0" xfId="12" applyNumberFormat="1" applyFont="1" applyBorder="1" applyAlignment="1">
      <alignment horizontal="center"/>
    </xf>
    <xf numFmtId="44" fontId="24" fillId="0" borderId="0" xfId="12" applyFont="1" applyBorder="1" applyAlignment="1">
      <alignment vertical="center"/>
    </xf>
    <xf numFmtId="0" fontId="24" fillId="0" borderId="0" xfId="0" applyFont="1" applyBorder="1">
      <alignment vertical="center"/>
    </xf>
    <xf numFmtId="1" fontId="24" fillId="0" borderId="0" xfId="0" applyNumberFormat="1" applyFont="1" applyBorder="1">
      <alignment vertical="center"/>
    </xf>
    <xf numFmtId="0" fontId="24" fillId="0" borderId="0" xfId="0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left" vertical="center"/>
    </xf>
    <xf numFmtId="1" fontId="24" fillId="0" borderId="0" xfId="12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top" indent="2"/>
    </xf>
    <xf numFmtId="0" fontId="41" fillId="4" borderId="16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" fontId="39" fillId="0" borderId="0" xfId="0" applyNumberFormat="1" applyFont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1" fontId="24" fillId="7" borderId="0" xfId="0" applyNumberFormat="1" applyFont="1" applyFill="1" applyBorder="1" applyAlignment="1">
      <alignment horizontal="left" vertical="center"/>
    </xf>
    <xf numFmtId="0" fontId="24" fillId="0" borderId="0" xfId="20" applyNumberFormat="1" applyFont="1" applyBorder="1" applyAlignment="1">
      <alignment horizontal="left" vertical="center" indent="1"/>
    </xf>
    <xf numFmtId="168" fontId="24" fillId="0" borderId="0" xfId="20" applyNumberFormat="1" applyFont="1" applyBorder="1" applyAlignment="1">
      <alignment horizontal="left" vertical="center" wrapText="1" indent="1"/>
    </xf>
    <xf numFmtId="44" fontId="24" fillId="0" borderId="0" xfId="12" applyNumberFormat="1" applyFont="1" applyBorder="1" applyAlignment="1">
      <alignment horizontal="center" vertical="center"/>
    </xf>
    <xf numFmtId="44" fontId="24" fillId="0" borderId="0" xfId="12" applyNumberFormat="1" applyFont="1" applyBorder="1" applyAlignment="1">
      <alignment horizontal="left" vertical="center"/>
    </xf>
    <xf numFmtId="0" fontId="24" fillId="7" borderId="0" xfId="20" applyNumberFormat="1" applyFont="1" applyFill="1" applyBorder="1" applyAlignment="1">
      <alignment horizontal="left" vertical="center" indent="1"/>
    </xf>
    <xf numFmtId="168" fontId="24" fillId="7" borderId="0" xfId="20" applyNumberFormat="1" applyFont="1" applyFill="1" applyBorder="1" applyAlignment="1">
      <alignment horizontal="left" vertical="center" wrapText="1" indent="1"/>
    </xf>
    <xf numFmtId="44" fontId="24" fillId="7" borderId="0" xfId="12" applyNumberFormat="1" applyFont="1" applyFill="1" applyBorder="1" applyAlignment="1">
      <alignment horizontal="center" vertical="center"/>
    </xf>
    <xf numFmtId="44" fontId="24" fillId="7" borderId="0" xfId="12" applyNumberFormat="1" applyFont="1" applyFill="1" applyBorder="1" applyAlignment="1">
      <alignment horizontal="left" vertical="center"/>
    </xf>
    <xf numFmtId="1" fontId="24" fillId="7" borderId="0" xfId="12" applyNumberFormat="1" applyFont="1" applyFill="1" applyBorder="1" applyAlignment="1">
      <alignment horizontal="left" vertical="center"/>
    </xf>
    <xf numFmtId="44" fontId="39" fillId="0" borderId="0" xfId="12" applyNumberFormat="1" applyFont="1" applyBorder="1" applyAlignment="1">
      <alignment horizontal="left" vertical="center"/>
    </xf>
    <xf numFmtId="0" fontId="24" fillId="0" borderId="31" xfId="20" applyNumberFormat="1" applyFont="1" applyBorder="1" applyAlignment="1">
      <alignment horizontal="left" vertical="center" indent="1"/>
    </xf>
    <xf numFmtId="168" fontId="24" fillId="0" borderId="31" xfId="20" applyNumberFormat="1" applyFont="1" applyBorder="1" applyAlignment="1">
      <alignment horizontal="left" vertical="center" wrapText="1" indent="1"/>
    </xf>
    <xf numFmtId="44" fontId="24" fillId="0" borderId="31" xfId="12" applyNumberFormat="1" applyFont="1" applyBorder="1" applyAlignment="1">
      <alignment horizontal="center" vertical="center"/>
    </xf>
    <xf numFmtId="44" fontId="24" fillId="0" borderId="31" xfId="12" applyNumberFormat="1" applyFont="1" applyBorder="1" applyAlignment="1">
      <alignment horizontal="left" vertical="center"/>
    </xf>
    <xf numFmtId="1" fontId="24" fillId="0" borderId="31" xfId="12" applyNumberFormat="1" applyFont="1" applyBorder="1" applyAlignment="1">
      <alignment horizontal="left" vertical="center"/>
    </xf>
    <xf numFmtId="0" fontId="39" fillId="6" borderId="32" xfId="0" applyNumberFormat="1" applyFont="1" applyFill="1" applyBorder="1" applyAlignment="1">
      <alignment horizontal="left" vertical="center" wrapText="1" indent="1"/>
    </xf>
    <xf numFmtId="0" fontId="39" fillId="6" borderId="32" xfId="0" applyFont="1" applyFill="1" applyBorder="1" applyAlignment="1">
      <alignment horizontal="left" vertical="center" wrapText="1" shrinkToFit="1"/>
    </xf>
    <xf numFmtId="44" fontId="39" fillId="6" borderId="32" xfId="12" applyNumberFormat="1" applyFont="1" applyFill="1" applyBorder="1" applyAlignment="1">
      <alignment horizontal="center" vertical="center" wrapText="1"/>
    </xf>
    <xf numFmtId="44" fontId="39" fillId="6" borderId="32" xfId="12" applyNumberFormat="1" applyFont="1" applyFill="1" applyBorder="1" applyAlignment="1">
      <alignment horizontal="left" vertical="center" wrapText="1"/>
    </xf>
    <xf numFmtId="1" fontId="39" fillId="6" borderId="32" xfId="12" applyNumberFormat="1" applyFont="1" applyFill="1" applyBorder="1" applyAlignment="1">
      <alignment horizontal="left" vertical="center" wrapText="1"/>
    </xf>
    <xf numFmtId="44" fontId="39" fillId="6" borderId="32" xfId="12" applyNumberFormat="1" applyFont="1" applyFill="1" applyBorder="1" applyAlignment="1">
      <alignment horizontal="left" vertical="center"/>
    </xf>
    <xf numFmtId="44" fontId="39" fillId="6" borderId="32" xfId="12" applyNumberFormat="1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left" vertical="center" indent="1"/>
    </xf>
    <xf numFmtId="0" fontId="24" fillId="8" borderId="0" xfId="0" applyFont="1" applyFill="1" applyBorder="1" applyAlignment="1">
      <alignment horizontal="left" vertical="top" wrapText="1"/>
    </xf>
    <xf numFmtId="44" fontId="24" fillId="8" borderId="0" xfId="12" applyFont="1" applyFill="1" applyBorder="1" applyAlignment="1">
      <alignment horizontal="center" vertical="top"/>
    </xf>
    <xf numFmtId="44" fontId="24" fillId="8" borderId="0" xfId="12" applyFont="1" applyFill="1" applyBorder="1" applyAlignment="1"/>
    <xf numFmtId="1" fontId="24" fillId="8" borderId="0" xfId="12" applyNumberFormat="1" applyFont="1" applyFill="1" applyBorder="1" applyAlignment="1">
      <alignment horizontal="center"/>
    </xf>
    <xf numFmtId="44" fontId="24" fillId="8" borderId="0" xfId="12" applyFont="1" applyFill="1" applyBorder="1" applyAlignment="1">
      <alignment vertical="center"/>
    </xf>
    <xf numFmtId="0" fontId="37" fillId="4" borderId="1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30" fillId="4" borderId="4" xfId="0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 vertical="top"/>
    </xf>
    <xf numFmtId="0" fontId="11" fillId="6" borderId="0" xfId="0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left" vertical="top"/>
    </xf>
    <xf numFmtId="0" fontId="30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right" vertical="center" indent="1"/>
    </xf>
    <xf numFmtId="0" fontId="29" fillId="5" borderId="29" xfId="0" applyFont="1" applyFill="1" applyBorder="1" applyAlignment="1">
      <alignment horizontal="right" vertical="center" indent="1"/>
    </xf>
    <xf numFmtId="0" fontId="29" fillId="5" borderId="30" xfId="0" applyFont="1" applyFill="1" applyBorder="1" applyAlignment="1">
      <alignment horizontal="right" vertical="center" indent="1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 applyProtection="1">
      <alignment horizontal="left" vertical="center" wrapText="1"/>
      <protection locked="0"/>
    </xf>
    <xf numFmtId="0" fontId="29" fillId="4" borderId="27" xfId="0" applyFont="1" applyFill="1" applyBorder="1" applyAlignment="1" applyProtection="1">
      <alignment horizontal="left" vertical="center" wrapText="1"/>
      <protection locked="0"/>
    </xf>
    <xf numFmtId="0" fontId="38" fillId="6" borderId="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9" fillId="5" borderId="4" xfId="0" applyFont="1" applyFill="1" applyBorder="1" applyAlignment="1">
      <alignment horizontal="right" vertical="center" indent="1"/>
    </xf>
    <xf numFmtId="0" fontId="9" fillId="5" borderId="4" xfId="0" applyFont="1" applyFill="1" applyBorder="1" applyAlignment="1">
      <alignment horizontal="right" vertical="center" indent="1"/>
    </xf>
    <xf numFmtId="0" fontId="42" fillId="4" borderId="15" xfId="0" applyFont="1" applyFill="1" applyBorder="1" applyAlignment="1">
      <alignment horizontal="left" vertical="center" indent="1"/>
    </xf>
    <xf numFmtId="0" fontId="43" fillId="5" borderId="6" xfId="0" applyFont="1" applyFill="1" applyBorder="1" applyAlignment="1">
      <alignment horizontal="right" vertical="center" wrapText="1" indent="1"/>
    </xf>
    <xf numFmtId="0" fontId="43" fillId="5" borderId="25" xfId="0" applyFont="1" applyFill="1" applyBorder="1" applyAlignment="1">
      <alignment horizontal="right" vertical="center" wrapText="1" indent="1"/>
    </xf>
    <xf numFmtId="0" fontId="29" fillId="4" borderId="4" xfId="0" applyFont="1" applyFill="1" applyBorder="1" applyAlignment="1" applyProtection="1">
      <alignment horizontal="left" vertical="center" wrapText="1" indent="1"/>
      <protection locked="0"/>
    </xf>
  </cellXfs>
  <cellStyles count="21">
    <cellStyle name="Anzahl der Läufe" xfId="5" xr:uid="{00000000-0005-0000-0000-000000000000}"/>
    <cellStyle name="Euro" xfId="15" xr:uid="{00000000-0005-0000-0000-000001000000}"/>
    <cellStyle name="Gesamtstrecke" xfId="6" xr:uid="{00000000-0005-0000-0000-000002000000}"/>
    <cellStyle name="Link" xfId="19" builtinId="8"/>
    <cellStyle name="Monate" xfId="4" xr:uid="{00000000-0005-0000-0000-000004000000}"/>
    <cellStyle name="Prozent 2" xfId="16" xr:uid="{00000000-0005-0000-0000-000005000000}"/>
    <cellStyle name="Standard" xfId="0" builtinId="0" customBuiltin="1"/>
    <cellStyle name="Standard 2" xfId="13" xr:uid="{00000000-0005-0000-0000-000007000000}"/>
    <cellStyle name="Standard 3" xfId="14" xr:uid="{00000000-0005-0000-0000-000008000000}"/>
    <cellStyle name="Standard_Nachschlagefelder" xfId="18" xr:uid="{00000000-0005-0000-0000-000009000000}"/>
    <cellStyle name="Streckenziel" xfId="7" xr:uid="{00000000-0005-0000-0000-00000A000000}"/>
    <cellStyle name="Termine" xfId="3" xr:uid="{00000000-0005-0000-0000-00000B000000}"/>
    <cellStyle name="Überschrift" xfId="9" builtinId="15" customBuiltin="1"/>
    <cellStyle name="Überschrift 1" xfId="1" builtinId="16" customBuiltin="1"/>
    <cellStyle name="Überschrift 2" xfId="2" builtinId="17" customBuiltin="1"/>
    <cellStyle name="Überschrift 3" xfId="10" builtinId="18" customBuiltin="1"/>
    <cellStyle name="Überschrift 4" xfId="11" builtinId="19" customBuiltin="1"/>
    <cellStyle name="Währung" xfId="12" builtinId="4"/>
    <cellStyle name="Währung [0] 2" xfId="20" xr:uid="{84D842F1-15F7-E44E-BACE-44F2E9A7A7D0}"/>
    <cellStyle name="Währung 2" xfId="17" xr:uid="{00000000-0005-0000-0000-000012000000}"/>
    <cellStyle name="Zeit" xfId="8" xr:uid="{00000000-0005-0000-0000-000013000000}"/>
  </cellStyles>
  <dxfs count="10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 xr9:uid="{00000000-0011-0000-FFFF-FFFF00000000}">
      <tableStyleElement type="wholeTable" dxfId="9"/>
      <tableStyleElement type="headerRow" dxfId="8"/>
    </tableStyle>
  </tableStyles>
  <colors>
    <mruColors>
      <color rgb="FF135D95"/>
      <color rgb="FFFFFFFF"/>
      <color rgb="FF156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ystematikpositionen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berufenet.arbeitsagentur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357726</xdr:colOff>
      <xdr:row>2</xdr:row>
      <xdr:rowOff>508001</xdr:rowOff>
    </xdr:from>
    <xdr:to>
      <xdr:col>17</xdr:col>
      <xdr:colOff>412750</xdr:colOff>
      <xdr:row>8</xdr:row>
      <xdr:rowOff>31751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9845A7E2-4B8F-42CF-A6E2-E7EE77010C4E}"/>
            </a:ext>
          </a:extLst>
        </xdr:cNvPr>
        <xdr:cNvSpPr txBox="1"/>
      </xdr:nvSpPr>
      <xdr:spPr>
        <a:xfrm>
          <a:off x="10057351" y="1555751"/>
          <a:ext cx="8849774" cy="1555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05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 E R T R A G S B E D I N G U N G E N</a:t>
          </a:r>
        </a:p>
        <a:p>
          <a:pPr algn="ctr"/>
          <a:endParaRPr lang="de-DE" sz="105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Hiermit wird der CERTURIA Certification Germany GmbH der Auftrag erteilt, die in diesem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Antrag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gelisteten Maßnahmen für die Zulassung nach AZAV zu prüfen. Die Zertifizierungs-bedingungen (FBA 404) zur Zulassung sowie die aktuelle Preisliste werden anerkannt.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beachten Sie das Änderungen nur noch nach Rücksprache mit CERTURIA möglich sind.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drucken Sie diese Meldeliste aus und unterzeichenen Sie diese. Anschließend senden Sie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diese Maßnahmenliste bitte an info@certuria.de. Sie erhalten dann eine Eigangsbestätigung mit Auftragsnummer und den weiteren Hinweisen.</a:t>
          </a:r>
          <a:endParaRPr lang="de-DE" sz="1050"/>
        </a:p>
      </xdr:txBody>
    </xdr:sp>
    <xdr:clientData/>
  </xdr:twoCellAnchor>
  <xdr:twoCellAnchor editAs="oneCell">
    <xdr:from>
      <xdr:col>20</xdr:col>
      <xdr:colOff>508003</xdr:colOff>
      <xdr:row>1</xdr:row>
      <xdr:rowOff>135466</xdr:rowOff>
    </xdr:from>
    <xdr:to>
      <xdr:col>23</xdr:col>
      <xdr:colOff>498851</xdr:colOff>
      <xdr:row>1</xdr:row>
      <xdr:rowOff>531797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A404A52-5641-4DB3-9CFE-CB2D92F99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28936" y="524933"/>
          <a:ext cx="1921248" cy="396331"/>
        </a:xfrm>
        <a:prstGeom prst="rect">
          <a:avLst/>
        </a:prstGeom>
      </xdr:spPr>
    </xdr:pic>
    <xdr:clientData/>
  </xdr:twoCellAnchor>
  <xdr:twoCellAnchor>
    <xdr:from>
      <xdr:col>7</xdr:col>
      <xdr:colOff>148280</xdr:colOff>
      <xdr:row>10</xdr:row>
      <xdr:rowOff>526306</xdr:rowOff>
    </xdr:from>
    <xdr:to>
      <xdr:col>7</xdr:col>
      <xdr:colOff>1372515</xdr:colOff>
      <xdr:row>10</xdr:row>
      <xdr:rowOff>915315</xdr:rowOff>
    </xdr:to>
    <xdr:sp macro="" textlink="">
      <xdr:nvSpPr>
        <xdr:cNvPr id="3" name="Abgerundetes 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A88626-F98F-C745-B107-2104760280FD}"/>
            </a:ext>
          </a:extLst>
        </xdr:cNvPr>
        <xdr:cNvSpPr/>
      </xdr:nvSpPr>
      <xdr:spPr>
        <a:xfrm>
          <a:off x="9986547" y="4370173"/>
          <a:ext cx="1224235" cy="389009"/>
        </a:xfrm>
        <a:prstGeom prst="roundRect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effectLst/>
            </a:rPr>
            <a:t>🔎</a:t>
          </a:r>
          <a:r>
            <a:rPr lang="de-DE" sz="1400" baseline="0">
              <a:effectLst/>
            </a:rPr>
            <a:t> 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SUCHEN</a:t>
          </a:r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3263900</xdr:colOff>
      <xdr:row>0</xdr:row>
      <xdr:rowOff>165100</xdr:rowOff>
    </xdr:from>
    <xdr:to>
      <xdr:col>6</xdr:col>
      <xdr:colOff>673100</xdr:colOff>
      <xdr:row>0</xdr:row>
      <xdr:rowOff>584200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CA950-ECBB-B140-8FF6-FE054756EFA7}"/>
            </a:ext>
          </a:extLst>
        </xdr:cNvPr>
        <xdr:cNvSpPr/>
      </xdr:nvSpPr>
      <xdr:spPr>
        <a:xfrm>
          <a:off x="4749800" y="165100"/>
          <a:ext cx="1600200" cy="419100"/>
        </a:xfrm>
        <a:prstGeom prst="round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1" i="0"/>
            <a:t>BERUFENET öffnen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AA42"/>
  <sheetViews>
    <sheetView showGridLines="0" tabSelected="1" showRuler="0" zoomScale="75" zoomScaleNormal="80" zoomScalePageLayoutView="70" workbookViewId="0">
      <selection activeCell="E4" sqref="E4:F4"/>
    </sheetView>
  </sheetViews>
  <sheetFormatPr baseColWidth="10" defaultColWidth="9.5" defaultRowHeight="10.199999999999999"/>
  <cols>
    <col min="1" max="1" width="9.5" style="11"/>
    <col min="2" max="2" width="6.75" style="27" customWidth="1"/>
    <col min="3" max="3" width="26.25" style="12" customWidth="1"/>
    <col min="4" max="4" width="16.25" style="12" customWidth="1"/>
    <col min="5" max="5" width="48.75" style="13" customWidth="1"/>
    <col min="6" max="6" width="48.5" style="13" customWidth="1"/>
    <col min="7" max="7" width="37.25" style="13" customWidth="1"/>
    <col min="8" max="8" width="29.5" style="13" customWidth="1"/>
    <col min="9" max="9" width="43" style="13" customWidth="1"/>
    <col min="10" max="10" width="1.5" style="22" hidden="1" customWidth="1"/>
    <col min="11" max="11" width="13.5" style="22" customWidth="1"/>
    <col min="12" max="12" width="19.5" style="84" hidden="1" customWidth="1"/>
    <col min="13" max="15" width="12" style="28" customWidth="1"/>
    <col min="16" max="16" width="12.5" style="28" customWidth="1"/>
    <col min="17" max="18" width="12.5" style="22" customWidth="1"/>
    <col min="19" max="19" width="12.5" style="28" customWidth="1"/>
    <col min="20" max="20" width="13.75" style="28" customWidth="1"/>
    <col min="21" max="21" width="12.5" style="28" customWidth="1"/>
    <col min="22" max="24" width="12.5" style="22" customWidth="1"/>
    <col min="25" max="25" width="12.5" style="22" hidden="1" customWidth="1"/>
    <col min="26" max="26" width="8.5" style="11" customWidth="1"/>
    <col min="27" max="16384" width="9.5" style="11"/>
  </cols>
  <sheetData>
    <row r="1" spans="2:27" ht="30.3" customHeight="1" thickBot="1"/>
    <row r="2" spans="2:27" ht="52.2" customHeight="1">
      <c r="B2" s="161" t="s">
        <v>264</v>
      </c>
      <c r="C2" s="109"/>
      <c r="D2" s="51"/>
      <c r="E2" s="51"/>
      <c r="F2" s="51"/>
      <c r="G2" s="142" t="s">
        <v>1711</v>
      </c>
      <c r="H2" s="142"/>
      <c r="I2" s="142"/>
      <c r="J2" s="142"/>
      <c r="K2" s="142"/>
      <c r="L2" s="85"/>
      <c r="M2" s="52"/>
      <c r="N2" s="52"/>
      <c r="O2" s="52"/>
      <c r="P2" s="52"/>
      <c r="Q2" s="53"/>
      <c r="R2" s="53"/>
      <c r="S2" s="54"/>
      <c r="T2" s="55"/>
      <c r="U2" s="55"/>
      <c r="V2" s="55"/>
      <c r="W2" s="55"/>
      <c r="X2" s="56"/>
      <c r="Y2" s="42"/>
      <c r="Z2" s="50"/>
    </row>
    <row r="3" spans="2:27" ht="41.25" customHeight="1" thickBot="1">
      <c r="B3" s="57"/>
      <c r="C3" s="158" t="s">
        <v>270</v>
      </c>
      <c r="D3" s="158"/>
      <c r="E3" s="158"/>
      <c r="F3" s="14"/>
      <c r="G3" s="11"/>
      <c r="H3" s="11"/>
      <c r="I3" s="11"/>
      <c r="J3" s="11"/>
      <c r="K3" s="11"/>
      <c r="L3" s="86"/>
      <c r="M3" s="143"/>
      <c r="N3" s="143"/>
      <c r="O3" s="143"/>
      <c r="P3" s="143"/>
      <c r="Q3" s="143"/>
      <c r="R3" s="49"/>
      <c r="S3" s="49"/>
      <c r="T3" s="49"/>
      <c r="U3" s="49"/>
      <c r="V3" s="35"/>
      <c r="W3" s="48"/>
      <c r="X3" s="58"/>
      <c r="Y3" s="37"/>
      <c r="Z3" s="35"/>
    </row>
    <row r="4" spans="2:27" ht="40.049999999999997" customHeight="1" thickBot="1">
      <c r="B4" s="57"/>
      <c r="C4" s="159" t="s">
        <v>265</v>
      </c>
      <c r="D4" s="159"/>
      <c r="E4" s="164"/>
      <c r="F4" s="164"/>
      <c r="H4" s="11"/>
      <c r="I4" s="11"/>
      <c r="J4" s="11"/>
      <c r="K4" s="11"/>
      <c r="L4" s="86"/>
      <c r="M4" s="149"/>
      <c r="N4" s="149"/>
      <c r="O4" s="149"/>
      <c r="P4" s="152"/>
      <c r="Q4" s="152"/>
      <c r="R4" s="152"/>
      <c r="S4" s="150" t="s">
        <v>277</v>
      </c>
      <c r="T4" s="151"/>
      <c r="U4" s="154"/>
      <c r="V4" s="155"/>
      <c r="W4" s="81"/>
      <c r="X4" s="59"/>
      <c r="Y4" s="11"/>
    </row>
    <row r="5" spans="2:27" ht="40.049999999999997" customHeight="1">
      <c r="B5" s="57"/>
      <c r="C5" s="160" t="s">
        <v>266</v>
      </c>
      <c r="D5" s="160"/>
      <c r="E5" s="164"/>
      <c r="F5" s="164"/>
      <c r="G5" s="16"/>
      <c r="H5" s="11"/>
      <c r="I5" s="11"/>
      <c r="J5" s="11"/>
      <c r="K5" s="11"/>
      <c r="L5" s="86"/>
      <c r="M5" s="149"/>
      <c r="N5" s="149"/>
      <c r="O5" s="149"/>
      <c r="P5" s="153"/>
      <c r="Q5" s="153"/>
      <c r="R5" s="153"/>
      <c r="S5" s="149"/>
      <c r="T5" s="149"/>
      <c r="U5" s="156"/>
      <c r="V5" s="153"/>
      <c r="W5" s="153"/>
      <c r="X5" s="59"/>
      <c r="Y5" s="11"/>
    </row>
    <row r="6" spans="2:27" ht="40.049999999999997" customHeight="1">
      <c r="B6" s="57"/>
      <c r="C6" s="162" t="s">
        <v>1712</v>
      </c>
      <c r="D6" s="163"/>
      <c r="E6" s="164"/>
      <c r="F6" s="164"/>
      <c r="G6" s="16"/>
      <c r="H6" s="11"/>
      <c r="I6" s="11"/>
      <c r="J6" s="11"/>
      <c r="K6" s="11"/>
      <c r="L6" s="86"/>
      <c r="M6" s="94"/>
      <c r="N6" s="94"/>
      <c r="O6" s="94"/>
      <c r="P6" s="95"/>
      <c r="Q6" s="95"/>
      <c r="R6" s="95"/>
      <c r="S6" s="94"/>
      <c r="T6" s="94"/>
      <c r="U6" s="96"/>
      <c r="V6" s="95"/>
      <c r="W6" s="95"/>
      <c r="X6" s="59"/>
      <c r="Y6" s="11"/>
    </row>
    <row r="7" spans="2:27" ht="13.95" customHeight="1">
      <c r="B7" s="57"/>
      <c r="C7" s="17"/>
      <c r="D7" s="17"/>
      <c r="E7" s="18"/>
      <c r="F7" s="15"/>
      <c r="G7" s="19"/>
      <c r="H7" s="11"/>
      <c r="I7" s="11"/>
      <c r="J7" s="11"/>
      <c r="K7" s="11"/>
      <c r="L7" s="86"/>
      <c r="M7" s="77"/>
      <c r="N7" s="77"/>
      <c r="O7" s="78"/>
      <c r="P7" s="79"/>
      <c r="Q7" s="79"/>
      <c r="R7" s="79"/>
      <c r="S7" s="79"/>
      <c r="T7" s="79"/>
      <c r="U7" s="79"/>
      <c r="V7" s="79"/>
      <c r="W7" s="79"/>
      <c r="X7" s="59"/>
      <c r="Y7" s="11"/>
    </row>
    <row r="8" spans="2:27" ht="47.7" customHeight="1">
      <c r="B8" s="57"/>
      <c r="C8" s="7"/>
      <c r="D8" s="20"/>
      <c r="E8" s="144" t="s">
        <v>271</v>
      </c>
      <c r="F8" s="144"/>
      <c r="G8" s="19"/>
      <c r="H8" s="11"/>
      <c r="I8" s="11"/>
      <c r="J8" s="11"/>
      <c r="K8" s="11"/>
      <c r="L8" s="86"/>
      <c r="M8" s="146"/>
      <c r="N8" s="146"/>
      <c r="O8" s="146"/>
      <c r="P8" s="80"/>
      <c r="Q8" s="148"/>
      <c r="R8" s="148"/>
      <c r="S8" s="148"/>
      <c r="T8" s="148"/>
      <c r="U8" s="148"/>
      <c r="V8" s="148"/>
      <c r="W8" s="148"/>
      <c r="X8" s="59"/>
      <c r="Y8" s="11"/>
    </row>
    <row r="9" spans="2:27" ht="22.95" customHeight="1">
      <c r="B9" s="57"/>
      <c r="C9" s="75" t="s">
        <v>267</v>
      </c>
      <c r="D9" s="21"/>
      <c r="E9" s="145" t="s">
        <v>268</v>
      </c>
      <c r="F9" s="145"/>
      <c r="G9" s="23"/>
      <c r="H9" s="11"/>
      <c r="I9" s="11"/>
      <c r="J9" s="11"/>
      <c r="K9" s="11"/>
      <c r="L9" s="86"/>
      <c r="M9" s="76"/>
      <c r="N9" s="36"/>
      <c r="O9" s="36"/>
      <c r="P9" s="23"/>
      <c r="Q9" s="147"/>
      <c r="R9" s="147"/>
      <c r="S9" s="147"/>
      <c r="T9" s="147"/>
      <c r="U9" s="147"/>
      <c r="V9" s="11"/>
      <c r="W9" s="11"/>
      <c r="X9" s="59"/>
      <c r="Y9" s="11"/>
    </row>
    <row r="10" spans="2:27" ht="36.75" customHeight="1">
      <c r="B10" s="60"/>
      <c r="C10" s="157" t="s">
        <v>269</v>
      </c>
      <c r="D10" s="157"/>
      <c r="E10" s="157"/>
      <c r="F10" s="74"/>
      <c r="G10" s="8"/>
      <c r="H10" s="9"/>
      <c r="I10" s="9"/>
      <c r="J10" s="9"/>
      <c r="K10" s="8"/>
      <c r="L10" s="87"/>
      <c r="M10" s="10"/>
      <c r="N10" s="10"/>
      <c r="O10" s="10"/>
      <c r="P10" s="10"/>
      <c r="Q10" s="10"/>
      <c r="R10" s="8"/>
      <c r="S10" s="33"/>
      <c r="T10" s="34"/>
      <c r="U10" s="73"/>
      <c r="V10" s="34"/>
      <c r="W10" s="34"/>
      <c r="X10" s="61"/>
      <c r="Y10" s="11"/>
    </row>
    <row r="11" spans="2:27" s="25" customFormat="1" ht="118.5" customHeight="1">
      <c r="B11" s="62" t="s">
        <v>272</v>
      </c>
      <c r="C11" s="47" t="s">
        <v>275</v>
      </c>
      <c r="D11" s="38" t="s">
        <v>273</v>
      </c>
      <c r="E11" s="47" t="s">
        <v>276</v>
      </c>
      <c r="F11" s="47" t="s">
        <v>274</v>
      </c>
      <c r="G11" s="47" t="s">
        <v>1706</v>
      </c>
      <c r="H11" s="47" t="s">
        <v>1709</v>
      </c>
      <c r="I11" s="47" t="s">
        <v>1707</v>
      </c>
      <c r="J11" s="46" t="s">
        <v>1698</v>
      </c>
      <c r="K11" s="46" t="s">
        <v>1699</v>
      </c>
      <c r="L11" s="88" t="s">
        <v>1701</v>
      </c>
      <c r="M11" s="39" t="s">
        <v>0</v>
      </c>
      <c r="N11" s="40" t="s">
        <v>1</v>
      </c>
      <c r="O11" s="40" t="s">
        <v>10</v>
      </c>
      <c r="P11" s="39" t="s">
        <v>9</v>
      </c>
      <c r="Q11" s="41" t="s">
        <v>11</v>
      </c>
      <c r="R11" s="41" t="s">
        <v>211</v>
      </c>
      <c r="S11" s="39" t="s">
        <v>2</v>
      </c>
      <c r="T11" s="39" t="s">
        <v>12</v>
      </c>
      <c r="U11" s="39" t="s">
        <v>13</v>
      </c>
      <c r="V11" s="41" t="s">
        <v>3</v>
      </c>
      <c r="W11" s="41" t="s">
        <v>207</v>
      </c>
      <c r="X11" s="63" t="s">
        <v>4</v>
      </c>
      <c r="Y11" s="43"/>
      <c r="Z11" s="24"/>
      <c r="AA11" s="24"/>
    </row>
    <row r="12" spans="2:27" s="26" customFormat="1" ht="62.4">
      <c r="B12" s="64" t="str">
        <f>IF(C12="","",ROW()-ROW(B$11))</f>
        <v/>
      </c>
      <c r="C12" s="29"/>
      <c r="D12" s="30"/>
      <c r="E12" s="29"/>
      <c r="F12" s="29"/>
      <c r="G12" s="29"/>
      <c r="H12" s="82"/>
      <c r="I12" s="83" t="str">
        <f t="shared" ref="I12:I42" si="0">IF($H12="","",VLOOKUP($H12,ks_tbl_2020,2,FALSE))</f>
        <v/>
      </c>
      <c r="J12" s="83" t="str">
        <f t="shared" ref="J12:J42" si="1">IF($H12="","",VLOOKUP($H12,ks_tbl_2020,1,FALSE))</f>
        <v/>
      </c>
      <c r="K12" s="90" t="str">
        <f t="shared" ref="K12:K42" si="2">IF($H12="","",VLOOKUP($H12,ks_tbl_2020,7,FALSE))</f>
        <v/>
      </c>
      <c r="L12" s="83" t="str">
        <f t="shared" ref="L12:L42" si="3">IF($H12="","",VLOOKUP($H12,ks_tbl_2020,5,FALSE))</f>
        <v/>
      </c>
      <c r="M12" s="89"/>
      <c r="N12" s="32"/>
      <c r="O12" s="45" t="str">
        <f t="shared" ref="O12:O42" si="4">IF(OR(M12="",N12=""),"",N12*M12)</f>
        <v/>
      </c>
      <c r="P12" s="31"/>
      <c r="Q12" s="30"/>
      <c r="R12" s="31"/>
      <c r="S12" s="31"/>
      <c r="T12" s="31"/>
      <c r="U12" s="31"/>
      <c r="V12" s="30"/>
      <c r="W12" s="30"/>
      <c r="X12" s="65"/>
      <c r="Y12" s="44"/>
    </row>
    <row r="13" spans="2:27" s="26" customFormat="1" ht="62.4">
      <c r="B13" s="64" t="str">
        <f>IF(C13="","",ROW()-ROW(B$11))</f>
        <v/>
      </c>
      <c r="C13" s="29"/>
      <c r="D13" s="30"/>
      <c r="E13" s="29"/>
      <c r="F13" s="29"/>
      <c r="G13" s="29"/>
      <c r="H13" s="82"/>
      <c r="I13" s="83" t="str">
        <f t="shared" si="0"/>
        <v/>
      </c>
      <c r="J13" s="83" t="str">
        <f t="shared" si="1"/>
        <v/>
      </c>
      <c r="K13" s="90" t="str">
        <f t="shared" si="2"/>
        <v/>
      </c>
      <c r="L13" s="83" t="str">
        <f t="shared" si="3"/>
        <v/>
      </c>
      <c r="M13" s="31"/>
      <c r="N13" s="32"/>
      <c r="O13" s="45" t="str">
        <f t="shared" si="4"/>
        <v/>
      </c>
      <c r="P13" s="31"/>
      <c r="Q13" s="30"/>
      <c r="R13" s="31"/>
      <c r="S13" s="31"/>
      <c r="T13" s="31"/>
      <c r="U13" s="31"/>
      <c r="V13" s="30"/>
      <c r="W13" s="30"/>
      <c r="X13" s="65"/>
      <c r="Y13" s="44"/>
    </row>
    <row r="14" spans="2:27" s="26" customFormat="1" ht="62.4">
      <c r="B14" s="64" t="str">
        <f t="shared" ref="B14:B42" si="5">IF(C14="","",ROW()-ROW(B$11))</f>
        <v/>
      </c>
      <c r="C14" s="29"/>
      <c r="D14" s="30"/>
      <c r="E14" s="29"/>
      <c r="F14" s="29"/>
      <c r="G14" s="29"/>
      <c r="H14" s="82"/>
      <c r="I14" s="83" t="str">
        <f t="shared" si="0"/>
        <v/>
      </c>
      <c r="J14" s="83" t="str">
        <f t="shared" si="1"/>
        <v/>
      </c>
      <c r="K14" s="90" t="str">
        <f t="shared" si="2"/>
        <v/>
      </c>
      <c r="L14" s="83" t="str">
        <f t="shared" si="3"/>
        <v/>
      </c>
      <c r="M14" s="31"/>
      <c r="N14" s="32"/>
      <c r="O14" s="45" t="str">
        <f>IF(OR(M14="",N14=""),"",N14*M14)</f>
        <v/>
      </c>
      <c r="P14" s="31"/>
      <c r="Q14" s="30"/>
      <c r="R14" s="31"/>
      <c r="S14" s="31"/>
      <c r="T14" s="31"/>
      <c r="U14" s="31"/>
      <c r="V14" s="30"/>
      <c r="W14" s="30"/>
      <c r="X14" s="65"/>
      <c r="Y14" s="44"/>
    </row>
    <row r="15" spans="2:27" s="26" customFormat="1" ht="62.4">
      <c r="B15" s="64" t="str">
        <f t="shared" si="5"/>
        <v/>
      </c>
      <c r="C15" s="29"/>
      <c r="D15" s="30"/>
      <c r="E15" s="29"/>
      <c r="F15" s="29"/>
      <c r="G15" s="29"/>
      <c r="H15" s="82"/>
      <c r="I15" s="83" t="str">
        <f t="shared" si="0"/>
        <v/>
      </c>
      <c r="J15" s="83" t="str">
        <f t="shared" si="1"/>
        <v/>
      </c>
      <c r="K15" s="90" t="str">
        <f t="shared" si="2"/>
        <v/>
      </c>
      <c r="L15" s="83" t="str">
        <f t="shared" si="3"/>
        <v/>
      </c>
      <c r="M15" s="31"/>
      <c r="N15" s="32"/>
      <c r="O15" s="45" t="str">
        <f t="shared" si="4"/>
        <v/>
      </c>
      <c r="P15" s="31"/>
      <c r="Q15" s="30"/>
      <c r="R15" s="31"/>
      <c r="S15" s="31"/>
      <c r="T15" s="31"/>
      <c r="U15" s="31"/>
      <c r="V15" s="30"/>
      <c r="W15" s="30"/>
      <c r="X15" s="65"/>
      <c r="Y15" s="44"/>
    </row>
    <row r="16" spans="2:27" s="26" customFormat="1" ht="62.4">
      <c r="B16" s="64" t="str">
        <f t="shared" si="5"/>
        <v/>
      </c>
      <c r="C16" s="29"/>
      <c r="D16" s="30"/>
      <c r="E16" s="29"/>
      <c r="F16" s="29"/>
      <c r="G16" s="29"/>
      <c r="H16" s="82"/>
      <c r="I16" s="83" t="str">
        <f t="shared" si="0"/>
        <v/>
      </c>
      <c r="J16" s="83" t="str">
        <f t="shared" si="1"/>
        <v/>
      </c>
      <c r="K16" s="90" t="str">
        <f t="shared" si="2"/>
        <v/>
      </c>
      <c r="L16" s="83" t="str">
        <f t="shared" si="3"/>
        <v/>
      </c>
      <c r="M16" s="31"/>
      <c r="N16" s="32"/>
      <c r="O16" s="45" t="str">
        <f t="shared" si="4"/>
        <v/>
      </c>
      <c r="P16" s="31"/>
      <c r="Q16" s="30"/>
      <c r="R16" s="31"/>
      <c r="S16" s="31"/>
      <c r="T16" s="31"/>
      <c r="U16" s="31"/>
      <c r="V16" s="30"/>
      <c r="W16" s="30"/>
      <c r="X16" s="65"/>
      <c r="Y16" s="44"/>
    </row>
    <row r="17" spans="2:25" s="26" customFormat="1" ht="62.4">
      <c r="B17" s="64" t="str">
        <f t="shared" si="5"/>
        <v/>
      </c>
      <c r="C17" s="29"/>
      <c r="D17" s="30"/>
      <c r="E17" s="29"/>
      <c r="F17" s="29"/>
      <c r="G17" s="29"/>
      <c r="H17" s="82"/>
      <c r="I17" s="83" t="str">
        <f t="shared" si="0"/>
        <v/>
      </c>
      <c r="J17" s="83" t="str">
        <f t="shared" si="1"/>
        <v/>
      </c>
      <c r="K17" s="90" t="str">
        <f t="shared" si="2"/>
        <v/>
      </c>
      <c r="L17" s="83" t="str">
        <f t="shared" si="3"/>
        <v/>
      </c>
      <c r="M17" s="31"/>
      <c r="N17" s="32"/>
      <c r="O17" s="45" t="str">
        <f t="shared" si="4"/>
        <v/>
      </c>
      <c r="P17" s="31"/>
      <c r="Q17" s="30"/>
      <c r="R17" s="31"/>
      <c r="S17" s="31"/>
      <c r="T17" s="31"/>
      <c r="U17" s="31"/>
      <c r="V17" s="30"/>
      <c r="W17" s="30"/>
      <c r="X17" s="65"/>
      <c r="Y17" s="44"/>
    </row>
    <row r="18" spans="2:25" s="26" customFormat="1" ht="62.4">
      <c r="B18" s="64" t="str">
        <f t="shared" si="5"/>
        <v/>
      </c>
      <c r="C18" s="29"/>
      <c r="D18" s="30"/>
      <c r="E18" s="29"/>
      <c r="F18" s="29"/>
      <c r="G18" s="29"/>
      <c r="H18" s="82"/>
      <c r="I18" s="83" t="str">
        <f t="shared" si="0"/>
        <v/>
      </c>
      <c r="J18" s="83" t="str">
        <f t="shared" si="1"/>
        <v/>
      </c>
      <c r="K18" s="90" t="str">
        <f t="shared" si="2"/>
        <v/>
      </c>
      <c r="L18" s="83" t="str">
        <f t="shared" si="3"/>
        <v/>
      </c>
      <c r="M18" s="31"/>
      <c r="N18" s="32"/>
      <c r="O18" s="45" t="str">
        <f t="shared" si="4"/>
        <v/>
      </c>
      <c r="P18" s="31"/>
      <c r="Q18" s="30"/>
      <c r="R18" s="31"/>
      <c r="S18" s="31"/>
      <c r="T18" s="31"/>
      <c r="U18" s="31"/>
      <c r="V18" s="30"/>
      <c r="W18" s="30"/>
      <c r="X18" s="65"/>
      <c r="Y18" s="44"/>
    </row>
    <row r="19" spans="2:25" s="26" customFormat="1" ht="62.4">
      <c r="B19" s="64" t="str">
        <f t="shared" si="5"/>
        <v/>
      </c>
      <c r="C19" s="29"/>
      <c r="D19" s="30"/>
      <c r="E19" s="29"/>
      <c r="F19" s="29"/>
      <c r="G19" s="29"/>
      <c r="H19" s="82"/>
      <c r="I19" s="83" t="str">
        <f t="shared" si="0"/>
        <v/>
      </c>
      <c r="J19" s="83" t="str">
        <f t="shared" si="1"/>
        <v/>
      </c>
      <c r="K19" s="90" t="str">
        <f t="shared" si="2"/>
        <v/>
      </c>
      <c r="L19" s="83" t="str">
        <f t="shared" si="3"/>
        <v/>
      </c>
      <c r="M19" s="31"/>
      <c r="N19" s="32"/>
      <c r="O19" s="45" t="str">
        <f t="shared" si="4"/>
        <v/>
      </c>
      <c r="P19" s="31"/>
      <c r="Q19" s="30"/>
      <c r="R19" s="31"/>
      <c r="S19" s="31"/>
      <c r="T19" s="31"/>
      <c r="U19" s="31"/>
      <c r="V19" s="30"/>
      <c r="W19" s="30"/>
      <c r="X19" s="65"/>
      <c r="Y19" s="44"/>
    </row>
    <row r="20" spans="2:25" s="26" customFormat="1" ht="62.4">
      <c r="B20" s="64" t="str">
        <f t="shared" si="5"/>
        <v/>
      </c>
      <c r="C20" s="29"/>
      <c r="D20" s="30"/>
      <c r="E20" s="29"/>
      <c r="F20" s="29"/>
      <c r="G20" s="29"/>
      <c r="H20" s="82"/>
      <c r="I20" s="83" t="str">
        <f t="shared" si="0"/>
        <v/>
      </c>
      <c r="J20" s="83" t="str">
        <f t="shared" si="1"/>
        <v/>
      </c>
      <c r="K20" s="90" t="str">
        <f t="shared" si="2"/>
        <v/>
      </c>
      <c r="L20" s="83" t="str">
        <f t="shared" si="3"/>
        <v/>
      </c>
      <c r="M20" s="31"/>
      <c r="N20" s="32"/>
      <c r="O20" s="45" t="str">
        <f t="shared" si="4"/>
        <v/>
      </c>
      <c r="P20" s="31"/>
      <c r="Q20" s="30"/>
      <c r="R20" s="31"/>
      <c r="S20" s="31"/>
      <c r="T20" s="31"/>
      <c r="U20" s="31"/>
      <c r="V20" s="30"/>
      <c r="W20" s="30"/>
      <c r="X20" s="65"/>
      <c r="Y20" s="44"/>
    </row>
    <row r="21" spans="2:25" s="26" customFormat="1" ht="62.4">
      <c r="B21" s="64" t="str">
        <f t="shared" si="5"/>
        <v/>
      </c>
      <c r="C21" s="29"/>
      <c r="D21" s="30"/>
      <c r="E21" s="29"/>
      <c r="F21" s="29"/>
      <c r="G21" s="29"/>
      <c r="H21" s="82"/>
      <c r="I21" s="83" t="str">
        <f t="shared" si="0"/>
        <v/>
      </c>
      <c r="J21" s="83" t="str">
        <f t="shared" si="1"/>
        <v/>
      </c>
      <c r="K21" s="90" t="str">
        <f t="shared" si="2"/>
        <v/>
      </c>
      <c r="L21" s="83" t="str">
        <f t="shared" si="3"/>
        <v/>
      </c>
      <c r="M21" s="31"/>
      <c r="N21" s="32"/>
      <c r="O21" s="45" t="str">
        <f t="shared" si="4"/>
        <v/>
      </c>
      <c r="P21" s="31"/>
      <c r="Q21" s="30"/>
      <c r="R21" s="31"/>
      <c r="S21" s="31"/>
      <c r="T21" s="31"/>
      <c r="U21" s="31"/>
      <c r="V21" s="30"/>
      <c r="W21" s="30"/>
      <c r="X21" s="65"/>
      <c r="Y21" s="44"/>
    </row>
    <row r="22" spans="2:25" s="26" customFormat="1" ht="62.4">
      <c r="B22" s="64" t="str">
        <f t="shared" si="5"/>
        <v/>
      </c>
      <c r="C22" s="29"/>
      <c r="D22" s="30"/>
      <c r="E22" s="29"/>
      <c r="F22" s="29"/>
      <c r="G22" s="29"/>
      <c r="H22" s="82"/>
      <c r="I22" s="83" t="str">
        <f t="shared" si="0"/>
        <v/>
      </c>
      <c r="J22" s="83" t="str">
        <f t="shared" si="1"/>
        <v/>
      </c>
      <c r="K22" s="90" t="str">
        <f t="shared" si="2"/>
        <v/>
      </c>
      <c r="L22" s="83" t="str">
        <f t="shared" si="3"/>
        <v/>
      </c>
      <c r="M22" s="31"/>
      <c r="N22" s="32"/>
      <c r="O22" s="45" t="str">
        <f t="shared" si="4"/>
        <v/>
      </c>
      <c r="P22" s="31"/>
      <c r="Q22" s="30"/>
      <c r="R22" s="31"/>
      <c r="S22" s="31"/>
      <c r="T22" s="31"/>
      <c r="U22" s="31"/>
      <c r="V22" s="30"/>
      <c r="W22" s="30"/>
      <c r="X22" s="65"/>
      <c r="Y22" s="44"/>
    </row>
    <row r="23" spans="2:25" s="26" customFormat="1" ht="62.4">
      <c r="B23" s="64" t="str">
        <f t="shared" si="5"/>
        <v/>
      </c>
      <c r="C23" s="29"/>
      <c r="D23" s="30"/>
      <c r="E23" s="29"/>
      <c r="F23" s="29"/>
      <c r="G23" s="29"/>
      <c r="H23" s="82"/>
      <c r="I23" s="83" t="str">
        <f t="shared" si="0"/>
        <v/>
      </c>
      <c r="J23" s="83" t="str">
        <f t="shared" si="1"/>
        <v/>
      </c>
      <c r="K23" s="90" t="str">
        <f t="shared" si="2"/>
        <v/>
      </c>
      <c r="L23" s="83" t="str">
        <f t="shared" si="3"/>
        <v/>
      </c>
      <c r="M23" s="31"/>
      <c r="N23" s="32"/>
      <c r="O23" s="45" t="str">
        <f t="shared" si="4"/>
        <v/>
      </c>
      <c r="P23" s="31"/>
      <c r="Q23" s="30"/>
      <c r="R23" s="31"/>
      <c r="S23" s="31"/>
      <c r="T23" s="31"/>
      <c r="U23" s="31"/>
      <c r="V23" s="30"/>
      <c r="W23" s="30"/>
      <c r="X23" s="65"/>
      <c r="Y23" s="44"/>
    </row>
    <row r="24" spans="2:25" s="26" customFormat="1" ht="62.4">
      <c r="B24" s="64" t="str">
        <f t="shared" si="5"/>
        <v/>
      </c>
      <c r="C24" s="29"/>
      <c r="D24" s="30"/>
      <c r="E24" s="29"/>
      <c r="F24" s="29"/>
      <c r="G24" s="29"/>
      <c r="H24" s="82"/>
      <c r="I24" s="83" t="str">
        <f t="shared" si="0"/>
        <v/>
      </c>
      <c r="J24" s="83" t="str">
        <f t="shared" si="1"/>
        <v/>
      </c>
      <c r="K24" s="90" t="str">
        <f t="shared" si="2"/>
        <v/>
      </c>
      <c r="L24" s="83" t="str">
        <f t="shared" si="3"/>
        <v/>
      </c>
      <c r="M24" s="31"/>
      <c r="N24" s="32"/>
      <c r="O24" s="45" t="str">
        <f t="shared" si="4"/>
        <v/>
      </c>
      <c r="P24" s="31"/>
      <c r="Q24" s="30"/>
      <c r="R24" s="31"/>
      <c r="S24" s="31"/>
      <c r="T24" s="31"/>
      <c r="U24" s="31"/>
      <c r="V24" s="30"/>
      <c r="W24" s="30"/>
      <c r="X24" s="65"/>
      <c r="Y24" s="44"/>
    </row>
    <row r="25" spans="2:25" s="26" customFormat="1" ht="62.4">
      <c r="B25" s="64" t="str">
        <f t="shared" si="5"/>
        <v/>
      </c>
      <c r="C25" s="29"/>
      <c r="D25" s="30"/>
      <c r="E25" s="29"/>
      <c r="F25" s="29"/>
      <c r="G25" s="29"/>
      <c r="H25" s="82"/>
      <c r="I25" s="83" t="str">
        <f t="shared" si="0"/>
        <v/>
      </c>
      <c r="J25" s="83" t="str">
        <f t="shared" si="1"/>
        <v/>
      </c>
      <c r="K25" s="90" t="str">
        <f t="shared" si="2"/>
        <v/>
      </c>
      <c r="L25" s="83" t="str">
        <f t="shared" si="3"/>
        <v/>
      </c>
      <c r="M25" s="31"/>
      <c r="N25" s="32"/>
      <c r="O25" s="45" t="str">
        <f t="shared" si="4"/>
        <v/>
      </c>
      <c r="P25" s="31"/>
      <c r="Q25" s="30"/>
      <c r="R25" s="31"/>
      <c r="S25" s="31"/>
      <c r="T25" s="31"/>
      <c r="U25" s="31"/>
      <c r="V25" s="30"/>
      <c r="W25" s="30"/>
      <c r="X25" s="65"/>
      <c r="Y25" s="44"/>
    </row>
    <row r="26" spans="2:25" s="26" customFormat="1" ht="62.4">
      <c r="B26" s="64" t="str">
        <f t="shared" si="5"/>
        <v/>
      </c>
      <c r="C26" s="29"/>
      <c r="D26" s="30"/>
      <c r="E26" s="29"/>
      <c r="F26" s="29"/>
      <c r="G26" s="29"/>
      <c r="H26" s="82"/>
      <c r="I26" s="83" t="str">
        <f t="shared" si="0"/>
        <v/>
      </c>
      <c r="J26" s="83" t="str">
        <f t="shared" si="1"/>
        <v/>
      </c>
      <c r="K26" s="90" t="str">
        <f t="shared" si="2"/>
        <v/>
      </c>
      <c r="L26" s="83" t="str">
        <f t="shared" si="3"/>
        <v/>
      </c>
      <c r="M26" s="31"/>
      <c r="N26" s="32"/>
      <c r="O26" s="45" t="str">
        <f t="shared" si="4"/>
        <v/>
      </c>
      <c r="P26" s="31"/>
      <c r="Q26" s="30"/>
      <c r="R26" s="31"/>
      <c r="S26" s="31"/>
      <c r="T26" s="31"/>
      <c r="U26" s="31"/>
      <c r="V26" s="30"/>
      <c r="W26" s="30"/>
      <c r="X26" s="65"/>
      <c r="Y26" s="44"/>
    </row>
    <row r="27" spans="2:25" s="26" customFormat="1" ht="62.4">
      <c r="B27" s="64" t="str">
        <f t="shared" si="5"/>
        <v/>
      </c>
      <c r="C27" s="29"/>
      <c r="D27" s="30"/>
      <c r="E27" s="29"/>
      <c r="F27" s="29"/>
      <c r="G27" s="29"/>
      <c r="H27" s="82"/>
      <c r="I27" s="83" t="str">
        <f t="shared" si="0"/>
        <v/>
      </c>
      <c r="J27" s="83" t="str">
        <f t="shared" si="1"/>
        <v/>
      </c>
      <c r="K27" s="90" t="str">
        <f t="shared" si="2"/>
        <v/>
      </c>
      <c r="L27" s="83" t="str">
        <f t="shared" si="3"/>
        <v/>
      </c>
      <c r="M27" s="31"/>
      <c r="N27" s="32"/>
      <c r="O27" s="45" t="str">
        <f t="shared" si="4"/>
        <v/>
      </c>
      <c r="P27" s="31"/>
      <c r="Q27" s="30"/>
      <c r="R27" s="31"/>
      <c r="S27" s="31"/>
      <c r="T27" s="31"/>
      <c r="U27" s="31"/>
      <c r="V27" s="30"/>
      <c r="W27" s="30"/>
      <c r="X27" s="65"/>
      <c r="Y27" s="44"/>
    </row>
    <row r="28" spans="2:25" s="26" customFormat="1" ht="62.4">
      <c r="B28" s="64" t="str">
        <f t="shared" si="5"/>
        <v/>
      </c>
      <c r="C28" s="29"/>
      <c r="D28" s="30"/>
      <c r="E28" s="29"/>
      <c r="F28" s="29"/>
      <c r="G28" s="29"/>
      <c r="H28" s="82"/>
      <c r="I28" s="83" t="str">
        <f t="shared" si="0"/>
        <v/>
      </c>
      <c r="J28" s="83" t="str">
        <f t="shared" si="1"/>
        <v/>
      </c>
      <c r="K28" s="90" t="str">
        <f t="shared" si="2"/>
        <v/>
      </c>
      <c r="L28" s="83" t="str">
        <f t="shared" si="3"/>
        <v/>
      </c>
      <c r="M28" s="31"/>
      <c r="N28" s="32"/>
      <c r="O28" s="45" t="str">
        <f t="shared" si="4"/>
        <v/>
      </c>
      <c r="P28" s="31"/>
      <c r="Q28" s="30"/>
      <c r="R28" s="31"/>
      <c r="S28" s="31"/>
      <c r="T28" s="31"/>
      <c r="U28" s="31"/>
      <c r="V28" s="30"/>
      <c r="W28" s="30"/>
      <c r="X28" s="65"/>
      <c r="Y28" s="44"/>
    </row>
    <row r="29" spans="2:25" s="26" customFormat="1" ht="62.4">
      <c r="B29" s="64" t="str">
        <f t="shared" si="5"/>
        <v/>
      </c>
      <c r="C29" s="29"/>
      <c r="D29" s="30"/>
      <c r="E29" s="29"/>
      <c r="F29" s="29"/>
      <c r="G29" s="29"/>
      <c r="H29" s="82"/>
      <c r="I29" s="83" t="str">
        <f t="shared" si="0"/>
        <v/>
      </c>
      <c r="J29" s="83" t="str">
        <f t="shared" si="1"/>
        <v/>
      </c>
      <c r="K29" s="90" t="str">
        <f t="shared" si="2"/>
        <v/>
      </c>
      <c r="L29" s="83" t="str">
        <f t="shared" si="3"/>
        <v/>
      </c>
      <c r="M29" s="31"/>
      <c r="N29" s="32"/>
      <c r="O29" s="45" t="str">
        <f t="shared" si="4"/>
        <v/>
      </c>
      <c r="P29" s="31"/>
      <c r="Q29" s="30"/>
      <c r="R29" s="31"/>
      <c r="S29" s="31"/>
      <c r="T29" s="31"/>
      <c r="U29" s="31"/>
      <c r="V29" s="30"/>
      <c r="W29" s="30"/>
      <c r="X29" s="65"/>
      <c r="Y29" s="44"/>
    </row>
    <row r="30" spans="2:25" s="26" customFormat="1" ht="62.4">
      <c r="B30" s="64" t="str">
        <f t="shared" si="5"/>
        <v/>
      </c>
      <c r="C30" s="29"/>
      <c r="D30" s="30"/>
      <c r="E30" s="29"/>
      <c r="F30" s="29"/>
      <c r="G30" s="29"/>
      <c r="H30" s="82"/>
      <c r="I30" s="83" t="str">
        <f t="shared" si="0"/>
        <v/>
      </c>
      <c r="J30" s="83" t="str">
        <f t="shared" si="1"/>
        <v/>
      </c>
      <c r="K30" s="90" t="str">
        <f t="shared" si="2"/>
        <v/>
      </c>
      <c r="L30" s="83" t="str">
        <f t="shared" si="3"/>
        <v/>
      </c>
      <c r="M30" s="31"/>
      <c r="N30" s="32"/>
      <c r="O30" s="45" t="str">
        <f t="shared" si="4"/>
        <v/>
      </c>
      <c r="P30" s="31"/>
      <c r="Q30" s="30"/>
      <c r="R30" s="31"/>
      <c r="S30" s="31"/>
      <c r="T30" s="31"/>
      <c r="U30" s="31"/>
      <c r="V30" s="30"/>
      <c r="W30" s="30"/>
      <c r="X30" s="65"/>
      <c r="Y30" s="44"/>
    </row>
    <row r="31" spans="2:25" s="26" customFormat="1" ht="62.4">
      <c r="B31" s="64" t="str">
        <f t="shared" si="5"/>
        <v/>
      </c>
      <c r="C31" s="29"/>
      <c r="D31" s="30"/>
      <c r="E31" s="29"/>
      <c r="F31" s="29"/>
      <c r="G31" s="29"/>
      <c r="H31" s="82"/>
      <c r="I31" s="83" t="str">
        <f t="shared" si="0"/>
        <v/>
      </c>
      <c r="J31" s="83" t="str">
        <f t="shared" si="1"/>
        <v/>
      </c>
      <c r="K31" s="90" t="str">
        <f t="shared" si="2"/>
        <v/>
      </c>
      <c r="L31" s="83" t="str">
        <f t="shared" si="3"/>
        <v/>
      </c>
      <c r="M31" s="31"/>
      <c r="N31" s="32"/>
      <c r="O31" s="45" t="str">
        <f t="shared" si="4"/>
        <v/>
      </c>
      <c r="P31" s="31"/>
      <c r="Q31" s="30"/>
      <c r="R31" s="31"/>
      <c r="S31" s="31"/>
      <c r="T31" s="31"/>
      <c r="U31" s="31"/>
      <c r="V31" s="30"/>
      <c r="W31" s="30"/>
      <c r="X31" s="65"/>
      <c r="Y31" s="44"/>
    </row>
    <row r="32" spans="2:25" s="26" customFormat="1" ht="62.4">
      <c r="B32" s="64" t="str">
        <f t="shared" si="5"/>
        <v/>
      </c>
      <c r="C32" s="29"/>
      <c r="D32" s="30"/>
      <c r="E32" s="29"/>
      <c r="F32" s="29"/>
      <c r="G32" s="29"/>
      <c r="H32" s="82"/>
      <c r="I32" s="83" t="str">
        <f t="shared" si="0"/>
        <v/>
      </c>
      <c r="J32" s="83" t="str">
        <f t="shared" si="1"/>
        <v/>
      </c>
      <c r="K32" s="90" t="str">
        <f t="shared" si="2"/>
        <v/>
      </c>
      <c r="L32" s="83" t="str">
        <f t="shared" si="3"/>
        <v/>
      </c>
      <c r="M32" s="31"/>
      <c r="N32" s="32"/>
      <c r="O32" s="45" t="str">
        <f t="shared" si="4"/>
        <v/>
      </c>
      <c r="P32" s="31"/>
      <c r="Q32" s="30"/>
      <c r="R32" s="31"/>
      <c r="S32" s="31"/>
      <c r="T32" s="31"/>
      <c r="U32" s="31"/>
      <c r="V32" s="30"/>
      <c r="W32" s="30"/>
      <c r="X32" s="65"/>
      <c r="Y32" s="44"/>
    </row>
    <row r="33" spans="2:25" s="26" customFormat="1" ht="62.4">
      <c r="B33" s="64" t="str">
        <f t="shared" si="5"/>
        <v/>
      </c>
      <c r="C33" s="29"/>
      <c r="D33" s="30"/>
      <c r="E33" s="29"/>
      <c r="F33" s="29"/>
      <c r="G33" s="29"/>
      <c r="H33" s="82"/>
      <c r="I33" s="83" t="str">
        <f t="shared" si="0"/>
        <v/>
      </c>
      <c r="J33" s="83" t="str">
        <f t="shared" si="1"/>
        <v/>
      </c>
      <c r="K33" s="90" t="str">
        <f t="shared" si="2"/>
        <v/>
      </c>
      <c r="L33" s="83" t="str">
        <f t="shared" si="3"/>
        <v/>
      </c>
      <c r="M33" s="31"/>
      <c r="N33" s="32"/>
      <c r="O33" s="45" t="str">
        <f t="shared" si="4"/>
        <v/>
      </c>
      <c r="P33" s="31"/>
      <c r="Q33" s="30"/>
      <c r="R33" s="31"/>
      <c r="S33" s="31"/>
      <c r="T33" s="31"/>
      <c r="U33" s="31"/>
      <c r="V33" s="30"/>
      <c r="W33" s="30"/>
      <c r="X33" s="65"/>
      <c r="Y33" s="44"/>
    </row>
    <row r="34" spans="2:25" s="26" customFormat="1" ht="62.4">
      <c r="B34" s="64" t="str">
        <f t="shared" si="5"/>
        <v/>
      </c>
      <c r="C34" s="29"/>
      <c r="D34" s="30"/>
      <c r="E34" s="29"/>
      <c r="F34" s="29"/>
      <c r="G34" s="29"/>
      <c r="H34" s="82"/>
      <c r="I34" s="83" t="str">
        <f t="shared" si="0"/>
        <v/>
      </c>
      <c r="J34" s="83" t="str">
        <f t="shared" si="1"/>
        <v/>
      </c>
      <c r="K34" s="90" t="str">
        <f t="shared" si="2"/>
        <v/>
      </c>
      <c r="L34" s="83" t="str">
        <f t="shared" si="3"/>
        <v/>
      </c>
      <c r="M34" s="31"/>
      <c r="N34" s="32"/>
      <c r="O34" s="45" t="str">
        <f t="shared" si="4"/>
        <v/>
      </c>
      <c r="P34" s="31"/>
      <c r="Q34" s="30"/>
      <c r="R34" s="31"/>
      <c r="S34" s="31"/>
      <c r="T34" s="31"/>
      <c r="U34" s="31"/>
      <c r="V34" s="30"/>
      <c r="W34" s="30"/>
      <c r="X34" s="65"/>
      <c r="Y34" s="44"/>
    </row>
    <row r="35" spans="2:25" s="26" customFormat="1" ht="62.4">
      <c r="B35" s="64" t="str">
        <f t="shared" si="5"/>
        <v/>
      </c>
      <c r="C35" s="29"/>
      <c r="D35" s="30"/>
      <c r="E35" s="29"/>
      <c r="F35" s="29"/>
      <c r="G35" s="29"/>
      <c r="H35" s="82"/>
      <c r="I35" s="83" t="str">
        <f t="shared" si="0"/>
        <v/>
      </c>
      <c r="J35" s="83" t="str">
        <f t="shared" si="1"/>
        <v/>
      </c>
      <c r="K35" s="90" t="str">
        <f t="shared" si="2"/>
        <v/>
      </c>
      <c r="L35" s="83" t="str">
        <f t="shared" si="3"/>
        <v/>
      </c>
      <c r="M35" s="31"/>
      <c r="N35" s="32"/>
      <c r="O35" s="45" t="str">
        <f t="shared" si="4"/>
        <v/>
      </c>
      <c r="P35" s="31"/>
      <c r="Q35" s="30"/>
      <c r="R35" s="31"/>
      <c r="S35" s="31"/>
      <c r="T35" s="31"/>
      <c r="U35" s="31"/>
      <c r="V35" s="30"/>
      <c r="W35" s="30"/>
      <c r="X35" s="65"/>
      <c r="Y35" s="44"/>
    </row>
    <row r="36" spans="2:25" s="26" customFormat="1" ht="62.4">
      <c r="B36" s="64" t="str">
        <f t="shared" si="5"/>
        <v/>
      </c>
      <c r="C36" s="29"/>
      <c r="D36" s="30"/>
      <c r="E36" s="29"/>
      <c r="F36" s="29"/>
      <c r="G36" s="29"/>
      <c r="H36" s="82"/>
      <c r="I36" s="83" t="str">
        <f t="shared" si="0"/>
        <v/>
      </c>
      <c r="J36" s="83" t="str">
        <f t="shared" si="1"/>
        <v/>
      </c>
      <c r="K36" s="90" t="str">
        <f t="shared" si="2"/>
        <v/>
      </c>
      <c r="L36" s="83" t="str">
        <f t="shared" si="3"/>
        <v/>
      </c>
      <c r="M36" s="31"/>
      <c r="N36" s="32"/>
      <c r="O36" s="45" t="str">
        <f t="shared" si="4"/>
        <v/>
      </c>
      <c r="P36" s="31"/>
      <c r="Q36" s="30"/>
      <c r="R36" s="31"/>
      <c r="S36" s="31"/>
      <c r="T36" s="31"/>
      <c r="U36" s="31"/>
      <c r="V36" s="30"/>
      <c r="W36" s="30"/>
      <c r="X36" s="65"/>
      <c r="Y36" s="44"/>
    </row>
    <row r="37" spans="2:25" s="26" customFormat="1" ht="62.4">
      <c r="B37" s="64" t="str">
        <f t="shared" si="5"/>
        <v/>
      </c>
      <c r="C37" s="29"/>
      <c r="D37" s="30"/>
      <c r="E37" s="29"/>
      <c r="F37" s="29"/>
      <c r="G37" s="29"/>
      <c r="H37" s="82"/>
      <c r="I37" s="83" t="str">
        <f t="shared" si="0"/>
        <v/>
      </c>
      <c r="J37" s="83" t="str">
        <f t="shared" si="1"/>
        <v/>
      </c>
      <c r="K37" s="90" t="str">
        <f t="shared" si="2"/>
        <v/>
      </c>
      <c r="L37" s="83" t="str">
        <f t="shared" si="3"/>
        <v/>
      </c>
      <c r="M37" s="31"/>
      <c r="N37" s="32"/>
      <c r="O37" s="45" t="str">
        <f t="shared" si="4"/>
        <v/>
      </c>
      <c r="P37" s="31"/>
      <c r="Q37" s="30"/>
      <c r="R37" s="31"/>
      <c r="S37" s="31"/>
      <c r="T37" s="31"/>
      <c r="U37" s="31"/>
      <c r="V37" s="30"/>
      <c r="W37" s="30"/>
      <c r="X37" s="65"/>
      <c r="Y37" s="44"/>
    </row>
    <row r="38" spans="2:25" s="26" customFormat="1" ht="62.4">
      <c r="B38" s="64" t="str">
        <f t="shared" si="5"/>
        <v/>
      </c>
      <c r="C38" s="29"/>
      <c r="D38" s="30"/>
      <c r="E38" s="29"/>
      <c r="F38" s="29"/>
      <c r="G38" s="29"/>
      <c r="H38" s="82"/>
      <c r="I38" s="83" t="str">
        <f t="shared" si="0"/>
        <v/>
      </c>
      <c r="J38" s="83" t="str">
        <f t="shared" si="1"/>
        <v/>
      </c>
      <c r="K38" s="90" t="str">
        <f t="shared" si="2"/>
        <v/>
      </c>
      <c r="L38" s="83" t="str">
        <f t="shared" si="3"/>
        <v/>
      </c>
      <c r="M38" s="31"/>
      <c r="N38" s="32"/>
      <c r="O38" s="45" t="str">
        <f t="shared" si="4"/>
        <v/>
      </c>
      <c r="P38" s="31"/>
      <c r="Q38" s="30"/>
      <c r="R38" s="31"/>
      <c r="S38" s="31"/>
      <c r="T38" s="31"/>
      <c r="U38" s="31"/>
      <c r="V38" s="30"/>
      <c r="W38" s="30"/>
      <c r="X38" s="65"/>
      <c r="Y38" s="44"/>
    </row>
    <row r="39" spans="2:25" s="26" customFormat="1" ht="62.4">
      <c r="B39" s="64" t="str">
        <f t="shared" si="5"/>
        <v/>
      </c>
      <c r="C39" s="29"/>
      <c r="D39" s="30"/>
      <c r="E39" s="29"/>
      <c r="F39" s="29"/>
      <c r="G39" s="29"/>
      <c r="H39" s="82"/>
      <c r="I39" s="83" t="str">
        <f t="shared" si="0"/>
        <v/>
      </c>
      <c r="J39" s="83" t="str">
        <f t="shared" si="1"/>
        <v/>
      </c>
      <c r="K39" s="90" t="str">
        <f t="shared" si="2"/>
        <v/>
      </c>
      <c r="L39" s="83" t="str">
        <f t="shared" si="3"/>
        <v/>
      </c>
      <c r="M39" s="31"/>
      <c r="N39" s="32"/>
      <c r="O39" s="45" t="str">
        <f t="shared" si="4"/>
        <v/>
      </c>
      <c r="P39" s="31"/>
      <c r="Q39" s="30"/>
      <c r="R39" s="31"/>
      <c r="S39" s="31"/>
      <c r="T39" s="31"/>
      <c r="U39" s="31"/>
      <c r="V39" s="30"/>
      <c r="W39" s="30"/>
      <c r="X39" s="65"/>
      <c r="Y39" s="44"/>
    </row>
    <row r="40" spans="2:25" s="26" customFormat="1" ht="62.4">
      <c r="B40" s="64" t="str">
        <f t="shared" si="5"/>
        <v/>
      </c>
      <c r="C40" s="29"/>
      <c r="D40" s="30"/>
      <c r="E40" s="29"/>
      <c r="F40" s="29"/>
      <c r="G40" s="29"/>
      <c r="H40" s="82"/>
      <c r="I40" s="83" t="str">
        <f t="shared" si="0"/>
        <v/>
      </c>
      <c r="J40" s="83" t="str">
        <f t="shared" si="1"/>
        <v/>
      </c>
      <c r="K40" s="90" t="str">
        <f t="shared" si="2"/>
        <v/>
      </c>
      <c r="L40" s="83" t="str">
        <f t="shared" si="3"/>
        <v/>
      </c>
      <c r="M40" s="31"/>
      <c r="N40" s="32"/>
      <c r="O40" s="45" t="str">
        <f t="shared" si="4"/>
        <v/>
      </c>
      <c r="P40" s="31"/>
      <c r="Q40" s="30"/>
      <c r="R40" s="31"/>
      <c r="S40" s="31"/>
      <c r="T40" s="31"/>
      <c r="U40" s="31"/>
      <c r="V40" s="30"/>
      <c r="W40" s="30"/>
      <c r="X40" s="65"/>
      <c r="Y40" s="44"/>
    </row>
    <row r="41" spans="2:25" s="26" customFormat="1" ht="62.4">
      <c r="B41" s="64" t="str">
        <f t="shared" si="5"/>
        <v/>
      </c>
      <c r="C41" s="29"/>
      <c r="D41" s="30"/>
      <c r="E41" s="29"/>
      <c r="F41" s="29"/>
      <c r="G41" s="29"/>
      <c r="H41" s="82"/>
      <c r="I41" s="83" t="str">
        <f t="shared" si="0"/>
        <v/>
      </c>
      <c r="J41" s="83" t="str">
        <f t="shared" si="1"/>
        <v/>
      </c>
      <c r="K41" s="90" t="str">
        <f t="shared" si="2"/>
        <v/>
      </c>
      <c r="L41" s="83" t="str">
        <f t="shared" si="3"/>
        <v/>
      </c>
      <c r="M41" s="31"/>
      <c r="N41" s="32"/>
      <c r="O41" s="45" t="str">
        <f t="shared" si="4"/>
        <v/>
      </c>
      <c r="P41" s="31"/>
      <c r="Q41" s="30"/>
      <c r="R41" s="31"/>
      <c r="S41" s="31"/>
      <c r="T41" s="31"/>
      <c r="U41" s="31"/>
      <c r="V41" s="30"/>
      <c r="W41" s="30"/>
      <c r="X41" s="65"/>
      <c r="Y41" s="44"/>
    </row>
    <row r="42" spans="2:25" s="26" customFormat="1" ht="63" thickBot="1">
      <c r="B42" s="66" t="str">
        <f t="shared" si="5"/>
        <v/>
      </c>
      <c r="C42" s="67"/>
      <c r="D42" s="68"/>
      <c r="E42" s="67"/>
      <c r="F42" s="67"/>
      <c r="G42" s="67"/>
      <c r="H42" s="91"/>
      <c r="I42" s="92" t="str">
        <f t="shared" si="0"/>
        <v/>
      </c>
      <c r="J42" s="92" t="str">
        <f t="shared" si="1"/>
        <v/>
      </c>
      <c r="K42" s="93" t="str">
        <f t="shared" si="2"/>
        <v/>
      </c>
      <c r="L42" s="92" t="str">
        <f t="shared" si="3"/>
        <v/>
      </c>
      <c r="M42" s="70"/>
      <c r="N42" s="71"/>
      <c r="O42" s="69" t="str">
        <f t="shared" si="4"/>
        <v/>
      </c>
      <c r="P42" s="70"/>
      <c r="Q42" s="68"/>
      <c r="R42" s="70"/>
      <c r="S42" s="70"/>
      <c r="T42" s="70"/>
      <c r="U42" s="70"/>
      <c r="V42" s="68"/>
      <c r="W42" s="68"/>
      <c r="X42" s="72"/>
      <c r="Y42" s="44"/>
    </row>
  </sheetData>
  <sheetProtection algorithmName="SHA-512" hashValue="b58Jbe4ZaQy4IV5Kj4/qXbRESRvBf8wQ+UA0E/Ioki84oWJAyvPncM8rWIzb493Hyk/jI6P3S4WLpvrZMt9Z9w==" saltValue="wO8fSUL+07VROmYgNgstqw==" spinCount="100000" sheet="1" objects="1" scenarios="1" selectLockedCells="1"/>
  <mergeCells count="23">
    <mergeCell ref="C10:E10"/>
    <mergeCell ref="C3:E3"/>
    <mergeCell ref="C4:D4"/>
    <mergeCell ref="C5:D5"/>
    <mergeCell ref="E4:F4"/>
    <mergeCell ref="E5:F5"/>
    <mergeCell ref="E6:F6"/>
    <mergeCell ref="C6:D6"/>
    <mergeCell ref="G2:K2"/>
    <mergeCell ref="M3:Q3"/>
    <mergeCell ref="E8:F8"/>
    <mergeCell ref="E9:F9"/>
    <mergeCell ref="M8:O8"/>
    <mergeCell ref="Q9:U9"/>
    <mergeCell ref="Q8:W8"/>
    <mergeCell ref="M4:O4"/>
    <mergeCell ref="S4:T4"/>
    <mergeCell ref="S5:T5"/>
    <mergeCell ref="P4:R4"/>
    <mergeCell ref="P5:R5"/>
    <mergeCell ref="U4:V4"/>
    <mergeCell ref="U5:W5"/>
    <mergeCell ref="M5:O5"/>
  </mergeCells>
  <phoneticPr fontId="23" type="noConversion"/>
  <conditionalFormatting sqref="W12:W42">
    <cfRule type="containsText" dxfId="7" priority="2" operator="containsText" text="ja">
      <formula>NOT(ISERROR(SEARCH("ja",W12)))</formula>
    </cfRule>
  </conditionalFormatting>
  <conditionalFormatting sqref="N12:N42">
    <cfRule type="cellIs" dxfId="6" priority="15" operator="greaterThan">
      <formula>$K12</formula>
    </cfRule>
  </conditionalFormatting>
  <conditionalFormatting sqref="M12:M42">
    <cfRule type="cellIs" dxfId="5" priority="1" operator="greaterThan">
      <formula>$L12</formula>
    </cfRule>
  </conditionalFormatting>
  <dataValidations count="6">
    <dataValidation type="list" allowBlank="1" showInputMessage="1" showErrorMessage="1" sqref="V12:V42" xr:uid="{00000000-0002-0000-0000-000000000000}">
      <formula1>"nein,≤10%,&gt;10%"</formula1>
    </dataValidation>
    <dataValidation type="list" allowBlank="1" showInputMessage="1" showErrorMessage="1" sqref="X12:Y42 U12:U42" xr:uid="{00000000-0002-0000-0000-000001000000}">
      <formula1>"ja,nein"</formula1>
    </dataValidation>
    <dataValidation type="list" allowBlank="1" showInputMessage="1" showErrorMessage="1" sqref="Q12:Q42" xr:uid="{00000000-0002-0000-0000-000002000000}">
      <formula1>"VZ,TZ"</formula1>
    </dataValidation>
    <dataValidation type="list" allowBlank="1" showInputMessage="1" showErrorMessage="1" sqref="W12:W42" xr:uid="{00000000-0002-0000-0000-000004000000}">
      <formula1>"nein,ja zugelassen,ja abgelehnt,ja entzogen,ja anderes"</formula1>
    </dataValidation>
    <dataValidation type="list" allowBlank="1" showInputMessage="1" showErrorMessage="1" sqref="D12:D42" xr:uid="{5CC2425C-5400-1140-AE01-A0D8E76985B4}">
      <formula1>"Maßnahme,Modul"</formula1>
    </dataValidation>
    <dataValidation type="list" allowBlank="1" showDropDown="1" showErrorMessage="1" errorTitle="Systematikpos.nicht gefunden" error="Die eingegebene Systematikposition konnte nicht gefunden werden bitte prüfen Sie die Systematikpoition mit Hilfe der BDKS Tabelle oder dem Berufenet." promptTitle="Systematikosition" prompt="Bitte geben Sie die Systematikosition an. Sie können diese entsprechend im Berufenet oder in der BDKS-Tabelle nachschlagen." sqref="H12:H42" xr:uid="{5E57F20C-6A61-4A41-ADD2-9CA9F725A570}">
      <formula1>syspos</formula1>
    </dataValidation>
  </dataValidations>
  <printOptions horizontalCentered="1"/>
  <pageMargins left="0.25" right="0.25" top="0.5" bottom="0.5" header="0.3" footer="0.3"/>
  <pageSetup paperSize="9" scale="38" fitToHeight="0" orientation="landscape" r:id="rId1"/>
  <headerFooter>
    <oddFooter>&amp;LCERTURIA Certification Germany GmbH
&amp;Cgedruckt am: &amp;D&amp;RSeite 1 von 1</oddFooter>
    <firstFooter>&amp;L&amp;7CERTURIA Certification Germany GmbH
Merseburger Str. 237
06130 Halle (Saale) &amp;R&amp;7Revision 02
18.09.2016 
Seite 1 von 1</firstFooter>
  </headerFooter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2F79DB9E-FB60-40EF-9B6E-DEBAC2B84885}">
            <xm:f>NOT(ISERROR(SEARCH(Nachschalgefelder!$A$4,C12)))</xm:f>
            <xm:f>Nachschalgefelder!$A$4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2D85965E-6ED9-4F94-AEE9-37E6FC599415}">
            <xm:f>NOT(ISERROR(SEARCH(Nachschalgefelder!$A$3,C12)))</xm:f>
            <xm:f>Nachschalgefelder!$A$3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" operator="containsText" id="{246AA072-D858-4BE4-9302-37C7EA5C525E}">
            <xm:f>NOT(ISERROR(SEARCH(Nachschalgefelder!$A$2,C12)))</xm:f>
            <xm:f>Nachschalgefelder!$A$2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3" operator="containsText" id="{5CAC4008-283F-41E3-BB55-8535A89BD519}">
            <xm:f>NOT(ISERROR(SEARCH(Nachschalgefelder!$A$1,C12)))</xm:f>
            <xm:f>Nachschalgefelder!$A$1</xm:f>
            <x14:dxf>
              <fill>
                <patternFill>
                  <bgColor theme="9" tint="0.79998168889431442"/>
                </patternFill>
              </fill>
            </x14:dxf>
          </x14:cfRule>
          <xm:sqref>C12:D42</xm:sqref>
        </x14:conditionalFormatting>
        <x14:conditionalFormatting xmlns:xm="http://schemas.microsoft.com/office/excel/2006/main">
          <x14:cfRule type="expression" priority="14" id="{55DDB8F6-8D8A-4392-83E6-38E551151D9B}">
            <xm:f>AND(H12=Nachschalgefelder!#REF!,E12=Nachschalgefelder!$B$2)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H12:H42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Nachschalgefelder!$A$1:$A$4</xm:f>
          </x14:formula1>
          <xm:sqref>C12:C42</xm:sqref>
        </x14:dataValidation>
        <x14:dataValidation type="list" allowBlank="1" showInputMessage="1" showErrorMessage="1" xr:uid="{00000000-0002-0000-0000-000006000000}">
          <x14:formula1>
            <xm:f>Nachschalgefelder!$B$1:$B$2</xm:f>
          </x14:formula1>
          <xm:sqref>T12:T42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G137"/>
  <sheetViews>
    <sheetView topLeftCell="A42" workbookViewId="0">
      <selection activeCell="I9" sqref="I9"/>
    </sheetView>
  </sheetViews>
  <sheetFormatPr baseColWidth="10" defaultColWidth="11" defaultRowHeight="15"/>
  <cols>
    <col min="1" max="1" width="115.5" style="5" customWidth="1"/>
    <col min="2" max="16384" width="11" style="5"/>
  </cols>
  <sheetData>
    <row r="1" spans="1:7">
      <c r="A1" s="5" t="s">
        <v>16</v>
      </c>
      <c r="B1" s="5" t="s">
        <v>17</v>
      </c>
      <c r="C1" s="5" t="s">
        <v>18</v>
      </c>
      <c r="D1" s="5" t="s">
        <v>19</v>
      </c>
      <c r="E1" s="5" t="str">
        <f>B1&amp;C1&amp;D1</f>
        <v>12**1 oder 2</v>
      </c>
      <c r="F1" s="5">
        <v>6.58</v>
      </c>
      <c r="G1" s="6">
        <f>F1*1.2</f>
        <v>7.8959999999999999</v>
      </c>
    </row>
    <row r="2" spans="1:7">
      <c r="A2" s="5" t="s">
        <v>20</v>
      </c>
      <c r="B2" s="5" t="s">
        <v>21</v>
      </c>
      <c r="C2" s="5" t="s">
        <v>18</v>
      </c>
      <c r="D2" s="5" t="s">
        <v>19</v>
      </c>
      <c r="E2" s="5" t="str">
        <f t="shared" ref="E2:E65" si="0">B2&amp;C2&amp;D2</f>
        <v>22**1 oder 2</v>
      </c>
      <c r="F2" s="5">
        <v>5.9</v>
      </c>
      <c r="G2" s="6">
        <f t="shared" ref="G2:G65" si="1">F2*1.2</f>
        <v>7.08</v>
      </c>
    </row>
    <row r="3" spans="1:7">
      <c r="A3" s="5" t="s">
        <v>22</v>
      </c>
      <c r="B3" s="5" t="s">
        <v>23</v>
      </c>
      <c r="C3" s="5" t="s">
        <v>18</v>
      </c>
      <c r="D3" s="5">
        <v>2</v>
      </c>
      <c r="E3" s="5" t="str">
        <f t="shared" si="0"/>
        <v>232*2</v>
      </c>
      <c r="F3" s="5">
        <v>7.83</v>
      </c>
      <c r="G3" s="6">
        <f t="shared" si="1"/>
        <v>9.395999999999999</v>
      </c>
    </row>
    <row r="4" spans="1:7">
      <c r="A4" s="5" t="s">
        <v>24</v>
      </c>
      <c r="B4" s="5" t="s">
        <v>23</v>
      </c>
      <c r="C4" s="5" t="s">
        <v>18</v>
      </c>
      <c r="D4" s="5" t="s">
        <v>25</v>
      </c>
      <c r="E4" s="5" t="str">
        <f t="shared" si="0"/>
        <v>232*3 oder 4</v>
      </c>
      <c r="F4" s="5">
        <v>7.99</v>
      </c>
      <c r="G4" s="6">
        <f t="shared" si="1"/>
        <v>9.5879999999999992</v>
      </c>
    </row>
    <row r="5" spans="1:7">
      <c r="A5" s="5" t="s">
        <v>26</v>
      </c>
      <c r="B5" s="5" t="s">
        <v>27</v>
      </c>
      <c r="C5" s="5" t="s">
        <v>18</v>
      </c>
      <c r="D5" s="5">
        <v>1</v>
      </c>
      <c r="E5" s="5" t="str">
        <f t="shared" si="0"/>
        <v>24**1</v>
      </c>
      <c r="F5" s="5">
        <v>6.29</v>
      </c>
      <c r="G5" s="6">
        <f t="shared" si="1"/>
        <v>7.548</v>
      </c>
    </row>
    <row r="6" spans="1:7">
      <c r="A6" s="5" t="s">
        <v>28</v>
      </c>
      <c r="B6" s="5" t="s">
        <v>27</v>
      </c>
      <c r="C6" s="5" t="s">
        <v>18</v>
      </c>
      <c r="D6" s="5">
        <v>2</v>
      </c>
      <c r="E6" s="5" t="str">
        <f t="shared" si="0"/>
        <v>24**2</v>
      </c>
      <c r="F6" s="5">
        <v>6.98</v>
      </c>
      <c r="G6" s="6">
        <f t="shared" si="1"/>
        <v>8.3759999999999994</v>
      </c>
    </row>
    <row r="7" spans="1:7">
      <c r="A7" s="5" t="s">
        <v>29</v>
      </c>
      <c r="B7" s="5">
        <v>242</v>
      </c>
      <c r="C7" s="5" t="s">
        <v>30</v>
      </c>
      <c r="D7" s="5">
        <v>3</v>
      </c>
      <c r="E7" s="5" t="str">
        <f t="shared" si="0"/>
        <v>24233</v>
      </c>
      <c r="F7" s="5">
        <v>8.75</v>
      </c>
      <c r="G7" s="6">
        <f t="shared" si="1"/>
        <v>10.5</v>
      </c>
    </row>
    <row r="8" spans="1:7">
      <c r="A8" s="5" t="s">
        <v>31</v>
      </c>
      <c r="B8" s="5" t="s">
        <v>212</v>
      </c>
      <c r="C8" s="5" t="s">
        <v>18</v>
      </c>
      <c r="D8" s="5" t="s">
        <v>32</v>
      </c>
      <c r="E8" s="5" t="str">
        <f t="shared" si="0"/>
        <v>25**2</v>
      </c>
      <c r="F8" s="5">
        <v>8.73</v>
      </c>
      <c r="G8" s="6">
        <f t="shared" si="1"/>
        <v>10.476000000000001</v>
      </c>
    </row>
    <row r="9" spans="1:7">
      <c r="A9" s="5" t="s">
        <v>33</v>
      </c>
      <c r="B9" s="5" t="s">
        <v>213</v>
      </c>
      <c r="C9" s="5" t="s">
        <v>18</v>
      </c>
      <c r="D9" s="5" t="s">
        <v>32</v>
      </c>
      <c r="E9" s="5" t="str">
        <f t="shared" si="0"/>
        <v>26**2</v>
      </c>
      <c r="F9" s="5">
        <v>7.7</v>
      </c>
      <c r="G9" s="6">
        <f t="shared" si="1"/>
        <v>9.24</v>
      </c>
    </row>
    <row r="10" spans="1:7">
      <c r="A10" s="5" t="s">
        <v>34</v>
      </c>
      <c r="B10" s="5" t="s">
        <v>213</v>
      </c>
      <c r="C10" s="5" t="s">
        <v>18</v>
      </c>
      <c r="D10" s="5" t="s">
        <v>25</v>
      </c>
      <c r="E10" s="5" t="str">
        <f t="shared" si="0"/>
        <v>26**3 oder 4</v>
      </c>
      <c r="F10" s="5">
        <v>7.59</v>
      </c>
      <c r="G10" s="6">
        <f t="shared" si="1"/>
        <v>9.1079999999999988</v>
      </c>
    </row>
    <row r="11" spans="1:7">
      <c r="A11" s="5" t="s">
        <v>35</v>
      </c>
      <c r="B11" s="5" t="s">
        <v>36</v>
      </c>
      <c r="C11" s="5" t="s">
        <v>18</v>
      </c>
      <c r="D11" s="5">
        <v>2</v>
      </c>
      <c r="E11" s="5" t="str">
        <f t="shared" si="0"/>
        <v>27**2</v>
      </c>
      <c r="F11" s="5">
        <v>9.44</v>
      </c>
      <c r="G11" s="6">
        <f t="shared" si="1"/>
        <v>11.327999999999999</v>
      </c>
    </row>
    <row r="12" spans="1:7">
      <c r="A12" s="5" t="s">
        <v>214</v>
      </c>
      <c r="B12" s="5" t="s">
        <v>36</v>
      </c>
      <c r="C12" s="5" t="s">
        <v>18</v>
      </c>
      <c r="D12" s="5" t="s">
        <v>25</v>
      </c>
      <c r="E12" s="5" t="str">
        <f t="shared" si="0"/>
        <v>27**3 oder 4</v>
      </c>
      <c r="F12" s="5">
        <v>10.59</v>
      </c>
      <c r="G12" s="6">
        <f t="shared" si="1"/>
        <v>12.708</v>
      </c>
    </row>
    <row r="13" spans="1:7">
      <c r="A13" s="5" t="s">
        <v>215</v>
      </c>
      <c r="B13" s="5" t="s">
        <v>216</v>
      </c>
      <c r="C13" s="5" t="s">
        <v>18</v>
      </c>
      <c r="D13" s="5" t="s">
        <v>18</v>
      </c>
      <c r="E13" s="5" t="str">
        <f t="shared" si="0"/>
        <v>28***</v>
      </c>
      <c r="F13" s="5">
        <v>6.31</v>
      </c>
      <c r="G13" s="6">
        <f t="shared" si="1"/>
        <v>7.5719999999999992</v>
      </c>
    </row>
    <row r="14" spans="1:7">
      <c r="A14" s="5" t="s">
        <v>37</v>
      </c>
      <c r="B14" s="5" t="s">
        <v>217</v>
      </c>
      <c r="C14" s="5" t="s">
        <v>18</v>
      </c>
      <c r="D14" s="5" t="s">
        <v>19</v>
      </c>
      <c r="E14" s="5" t="str">
        <f t="shared" si="0"/>
        <v>29**1 oder 2</v>
      </c>
      <c r="F14" s="5">
        <v>5.34</v>
      </c>
      <c r="G14" s="6">
        <f t="shared" si="1"/>
        <v>6.4079999999999995</v>
      </c>
    </row>
    <row r="15" spans="1:7">
      <c r="A15" s="5" t="s">
        <v>38</v>
      </c>
      <c r="B15" s="5" t="s">
        <v>218</v>
      </c>
      <c r="C15" s="5" t="s">
        <v>18</v>
      </c>
      <c r="D15" s="5" t="s">
        <v>19</v>
      </c>
      <c r="E15" s="5" t="str">
        <f t="shared" si="0"/>
        <v>32**1 oder 2</v>
      </c>
      <c r="F15" s="5">
        <v>6.87</v>
      </c>
      <c r="G15" s="6">
        <f t="shared" si="1"/>
        <v>8.2439999999999998</v>
      </c>
    </row>
    <row r="16" spans="1:7">
      <c r="A16" s="5" t="s">
        <v>39</v>
      </c>
      <c r="B16" s="5" t="s">
        <v>219</v>
      </c>
      <c r="C16" s="5" t="s">
        <v>18</v>
      </c>
      <c r="D16" s="5" t="s">
        <v>19</v>
      </c>
      <c r="E16" s="5" t="str">
        <f t="shared" si="0"/>
        <v>33**1 oder 2</v>
      </c>
      <c r="F16" s="5">
        <v>5.49</v>
      </c>
      <c r="G16" s="6">
        <f t="shared" si="1"/>
        <v>6.5880000000000001</v>
      </c>
    </row>
    <row r="17" spans="1:7">
      <c r="A17" s="5" t="s">
        <v>40</v>
      </c>
      <c r="B17" s="5" t="s">
        <v>41</v>
      </c>
      <c r="C17" s="5" t="s">
        <v>18</v>
      </c>
      <c r="D17" s="5">
        <v>2</v>
      </c>
      <c r="E17" s="5" t="str">
        <f t="shared" si="0"/>
        <v>34**2</v>
      </c>
      <c r="F17" s="5">
        <v>7.04</v>
      </c>
      <c r="G17" s="6">
        <f t="shared" si="1"/>
        <v>8.4480000000000004</v>
      </c>
    </row>
    <row r="18" spans="1:7">
      <c r="A18" s="5" t="s">
        <v>42</v>
      </c>
      <c r="B18" s="5" t="s">
        <v>43</v>
      </c>
      <c r="C18" s="5" t="s">
        <v>18</v>
      </c>
      <c r="D18" s="5" t="s">
        <v>25</v>
      </c>
      <c r="E18" s="5" t="str">
        <f t="shared" si="0"/>
        <v>3***3 oder 4</v>
      </c>
      <c r="F18" s="5">
        <v>7.62</v>
      </c>
      <c r="G18" s="6">
        <f t="shared" si="1"/>
        <v>9.1440000000000001</v>
      </c>
    </row>
    <row r="19" spans="1:7">
      <c r="A19" s="5" t="s">
        <v>44</v>
      </c>
      <c r="B19" s="5" t="s">
        <v>45</v>
      </c>
      <c r="C19" s="5" t="s">
        <v>18</v>
      </c>
      <c r="D19" s="5" t="s">
        <v>18</v>
      </c>
      <c r="E19" s="5" t="str">
        <f t="shared" si="0"/>
        <v>41***</v>
      </c>
      <c r="F19" s="5">
        <v>11.49</v>
      </c>
      <c r="G19" s="6">
        <f t="shared" si="1"/>
        <v>13.788</v>
      </c>
    </row>
    <row r="20" spans="1:7">
      <c r="A20" s="5" t="s">
        <v>46</v>
      </c>
      <c r="B20" s="5" t="s">
        <v>47</v>
      </c>
      <c r="C20" s="5" t="s">
        <v>18</v>
      </c>
      <c r="D20" s="5" t="s">
        <v>25</v>
      </c>
      <c r="E20" s="5" t="str">
        <f t="shared" si="0"/>
        <v>42**3 oder 4</v>
      </c>
      <c r="F20" s="5">
        <v>9.18</v>
      </c>
      <c r="G20" s="6">
        <f t="shared" si="1"/>
        <v>11.016</v>
      </c>
    </row>
    <row r="21" spans="1:7">
      <c r="A21" s="5" t="s">
        <v>48</v>
      </c>
      <c r="B21" s="5" t="s">
        <v>220</v>
      </c>
      <c r="C21" s="5" t="s">
        <v>18</v>
      </c>
      <c r="D21" s="5">
        <v>2</v>
      </c>
      <c r="E21" s="5" t="str">
        <f t="shared" si="0"/>
        <v>43**2</v>
      </c>
      <c r="F21" s="5">
        <v>8.7799999999999994</v>
      </c>
      <c r="G21" s="6">
        <f t="shared" si="1"/>
        <v>10.536</v>
      </c>
    </row>
    <row r="22" spans="1:7">
      <c r="A22" s="5" t="s">
        <v>49</v>
      </c>
      <c r="B22" s="5" t="s">
        <v>220</v>
      </c>
      <c r="C22" s="5" t="s">
        <v>18</v>
      </c>
      <c r="D22" s="5">
        <v>3</v>
      </c>
      <c r="E22" s="5" t="str">
        <f t="shared" si="0"/>
        <v>43**3</v>
      </c>
      <c r="F22" s="5">
        <v>10.01</v>
      </c>
      <c r="G22" s="6">
        <f t="shared" si="1"/>
        <v>12.011999999999999</v>
      </c>
    </row>
    <row r="23" spans="1:7">
      <c r="A23" s="5" t="s">
        <v>50</v>
      </c>
      <c r="B23" s="5" t="s">
        <v>220</v>
      </c>
      <c r="C23" s="5" t="s">
        <v>18</v>
      </c>
      <c r="D23" s="5">
        <v>4</v>
      </c>
      <c r="E23" s="5" t="str">
        <f t="shared" si="0"/>
        <v>43**4</v>
      </c>
      <c r="F23" s="5">
        <v>11.48</v>
      </c>
      <c r="G23" s="6">
        <f t="shared" si="1"/>
        <v>13.776</v>
      </c>
    </row>
    <row r="24" spans="1:7">
      <c r="A24" s="5" t="s">
        <v>245</v>
      </c>
      <c r="B24" s="5" t="s">
        <v>52</v>
      </c>
      <c r="C24" s="5" t="s">
        <v>18</v>
      </c>
      <c r="D24" s="5" t="s">
        <v>19</v>
      </c>
      <c r="E24" s="5" t="str">
        <f t="shared" si="0"/>
        <v>51**1 oder 2</v>
      </c>
      <c r="F24" s="5">
        <v>6.63</v>
      </c>
      <c r="G24" s="6">
        <f t="shared" si="1"/>
        <v>7.9559999999999995</v>
      </c>
    </row>
    <row r="25" spans="1:7">
      <c r="A25" s="5" t="s">
        <v>51</v>
      </c>
      <c r="B25" s="5" t="s">
        <v>52</v>
      </c>
      <c r="C25" s="5" t="s">
        <v>18</v>
      </c>
      <c r="D25" s="5" t="s">
        <v>30</v>
      </c>
      <c r="E25" s="5" t="str">
        <f t="shared" si="0"/>
        <v>51**3</v>
      </c>
      <c r="F25" s="5">
        <v>8.7799999999999994</v>
      </c>
      <c r="G25" s="6">
        <f t="shared" si="1"/>
        <v>10.536</v>
      </c>
    </row>
    <row r="26" spans="1:7">
      <c r="A26" s="5" t="s">
        <v>221</v>
      </c>
      <c r="B26" s="5" t="s">
        <v>222</v>
      </c>
      <c r="C26" s="5" t="s">
        <v>91</v>
      </c>
      <c r="D26" s="5" t="s">
        <v>32</v>
      </c>
      <c r="E26" s="5" t="str">
        <f t="shared" si="0"/>
        <v>52202</v>
      </c>
      <c r="F26" s="5">
        <v>13.94</v>
      </c>
      <c r="G26" s="6">
        <f t="shared" si="1"/>
        <v>16.727999999999998</v>
      </c>
    </row>
    <row r="27" spans="1:7">
      <c r="A27" s="5" t="s">
        <v>53</v>
      </c>
      <c r="B27" s="5">
        <v>525</v>
      </c>
      <c r="C27" s="5">
        <v>2</v>
      </c>
      <c r="D27" s="5">
        <v>2</v>
      </c>
      <c r="E27" s="5" t="str">
        <f t="shared" si="0"/>
        <v>52522</v>
      </c>
      <c r="F27" s="5">
        <v>12.4</v>
      </c>
      <c r="G27" s="6">
        <f t="shared" si="1"/>
        <v>14.879999999999999</v>
      </c>
    </row>
    <row r="28" spans="1:7">
      <c r="A28" s="5" t="s">
        <v>54</v>
      </c>
      <c r="B28" s="5">
        <v>525</v>
      </c>
      <c r="C28" s="5">
        <v>3</v>
      </c>
      <c r="D28" s="5">
        <v>1</v>
      </c>
      <c r="E28" s="5" t="str">
        <f t="shared" si="0"/>
        <v>52531</v>
      </c>
      <c r="F28" s="5">
        <v>9.09</v>
      </c>
      <c r="G28" s="6">
        <f t="shared" si="1"/>
        <v>10.907999999999999</v>
      </c>
    </row>
    <row r="29" spans="1:7">
      <c r="A29" s="5" t="s">
        <v>55</v>
      </c>
      <c r="B29" s="5">
        <v>525</v>
      </c>
      <c r="C29" s="5">
        <v>3</v>
      </c>
      <c r="D29" s="5">
        <v>2</v>
      </c>
      <c r="E29" s="5" t="str">
        <f t="shared" si="0"/>
        <v>52532</v>
      </c>
      <c r="F29" s="5">
        <v>13.72</v>
      </c>
      <c r="G29" s="6">
        <f t="shared" si="1"/>
        <v>16.463999999999999</v>
      </c>
    </row>
    <row r="30" spans="1:7">
      <c r="A30" s="5" t="s">
        <v>56</v>
      </c>
      <c r="B30" s="5" t="s">
        <v>223</v>
      </c>
      <c r="C30" s="5" t="s">
        <v>18</v>
      </c>
      <c r="D30" s="5" t="s">
        <v>32</v>
      </c>
      <c r="E30" s="5" t="str">
        <f t="shared" si="0"/>
        <v>53**2</v>
      </c>
      <c r="F30" s="5">
        <v>8.02</v>
      </c>
      <c r="G30" s="6">
        <f t="shared" si="1"/>
        <v>9.6239999999999988</v>
      </c>
    </row>
    <row r="31" spans="1:7">
      <c r="A31" s="5" t="s">
        <v>224</v>
      </c>
      <c r="B31" s="5" t="s">
        <v>223</v>
      </c>
      <c r="C31" s="5" t="s">
        <v>18</v>
      </c>
      <c r="D31" s="5" t="s">
        <v>25</v>
      </c>
      <c r="E31" s="5" t="str">
        <f t="shared" si="0"/>
        <v>53**3 oder 4</v>
      </c>
      <c r="F31" s="5">
        <v>8.17</v>
      </c>
      <c r="G31" s="6">
        <f t="shared" si="1"/>
        <v>9.8040000000000003</v>
      </c>
    </row>
    <row r="32" spans="1:7">
      <c r="A32" s="5" t="s">
        <v>57</v>
      </c>
      <c r="B32" s="5" t="s">
        <v>225</v>
      </c>
      <c r="C32" s="5" t="s">
        <v>18</v>
      </c>
      <c r="D32" s="5" t="s">
        <v>19</v>
      </c>
      <c r="E32" s="5" t="str">
        <f t="shared" si="0"/>
        <v>54**1 oder 2</v>
      </c>
      <c r="F32" s="5">
        <v>5.47</v>
      </c>
      <c r="G32" s="6">
        <f t="shared" si="1"/>
        <v>6.5639999999999992</v>
      </c>
    </row>
    <row r="33" spans="1:7">
      <c r="A33" s="5" t="s">
        <v>58</v>
      </c>
      <c r="B33" s="5" t="s">
        <v>226</v>
      </c>
      <c r="C33" s="5" t="s">
        <v>18</v>
      </c>
      <c r="D33" s="5">
        <v>2</v>
      </c>
      <c r="E33" s="5" t="str">
        <f t="shared" si="0"/>
        <v>61**2</v>
      </c>
      <c r="F33" s="5">
        <v>6.14</v>
      </c>
      <c r="G33" s="6">
        <f t="shared" si="1"/>
        <v>7.3679999999999994</v>
      </c>
    </row>
    <row r="34" spans="1:7">
      <c r="A34" s="5" t="s">
        <v>59</v>
      </c>
      <c r="B34" s="5" t="s">
        <v>226</v>
      </c>
      <c r="C34" s="5" t="s">
        <v>18</v>
      </c>
      <c r="D34" s="5" t="s">
        <v>25</v>
      </c>
      <c r="E34" s="5" t="str">
        <f>B34&amp;C34&amp;D34</f>
        <v>61**3 oder 4</v>
      </c>
      <c r="F34" s="5">
        <v>6.88</v>
      </c>
      <c r="G34" s="6">
        <f t="shared" si="1"/>
        <v>8.2560000000000002</v>
      </c>
    </row>
    <row r="35" spans="1:7">
      <c r="A35" s="5" t="s">
        <v>60</v>
      </c>
      <c r="B35" s="5" t="s">
        <v>227</v>
      </c>
      <c r="C35" s="5" t="s">
        <v>18</v>
      </c>
      <c r="D35" s="5" t="s">
        <v>19</v>
      </c>
      <c r="E35" s="5" t="str">
        <f t="shared" si="0"/>
        <v>62**1 oder 2</v>
      </c>
      <c r="F35" s="5">
        <v>5.52</v>
      </c>
      <c r="G35" s="6">
        <f t="shared" si="1"/>
        <v>6.6239999999999997</v>
      </c>
    </row>
    <row r="36" spans="1:7">
      <c r="A36" s="5" t="s">
        <v>61</v>
      </c>
      <c r="B36" s="5" t="s">
        <v>228</v>
      </c>
      <c r="C36" s="5" t="s">
        <v>18</v>
      </c>
      <c r="D36" s="5" t="s">
        <v>19</v>
      </c>
      <c r="E36" s="5" t="str">
        <f t="shared" si="0"/>
        <v>63**1 oder 2</v>
      </c>
      <c r="F36" s="5">
        <v>5.15</v>
      </c>
      <c r="G36" s="6">
        <f t="shared" si="1"/>
        <v>6.1800000000000006</v>
      </c>
    </row>
    <row r="37" spans="1:7">
      <c r="A37" s="5" t="s">
        <v>62</v>
      </c>
      <c r="B37" s="5" t="s">
        <v>228</v>
      </c>
      <c r="C37" s="5" t="s">
        <v>18</v>
      </c>
      <c r="D37" s="5" t="s">
        <v>25</v>
      </c>
      <c r="E37" s="5" t="str">
        <f t="shared" si="0"/>
        <v>63**3 oder 4</v>
      </c>
      <c r="F37" s="5">
        <v>6.36</v>
      </c>
      <c r="G37" s="6">
        <f t="shared" si="1"/>
        <v>7.6319999999999997</v>
      </c>
    </row>
    <row r="38" spans="1:7">
      <c r="A38" s="5" t="s">
        <v>63</v>
      </c>
      <c r="B38" s="5" t="s">
        <v>64</v>
      </c>
      <c r="C38" s="5" t="s">
        <v>18</v>
      </c>
      <c r="D38" s="5" t="s">
        <v>19</v>
      </c>
      <c r="E38" s="5" t="str">
        <f t="shared" si="0"/>
        <v>71**1 oder 2</v>
      </c>
      <c r="F38" s="5">
        <v>5.52</v>
      </c>
      <c r="G38" s="6">
        <f t="shared" si="1"/>
        <v>6.6239999999999997</v>
      </c>
    </row>
    <row r="39" spans="1:7">
      <c r="A39" s="5" t="s">
        <v>65</v>
      </c>
      <c r="B39" s="5" t="s">
        <v>66</v>
      </c>
      <c r="C39" s="5" t="s">
        <v>18</v>
      </c>
      <c r="D39" s="5" t="s">
        <v>32</v>
      </c>
      <c r="E39" s="5" t="str">
        <f t="shared" si="0"/>
        <v>715*2</v>
      </c>
      <c r="F39" s="5">
        <v>6.31</v>
      </c>
      <c r="G39" s="6">
        <f t="shared" si="1"/>
        <v>7.5719999999999992</v>
      </c>
    </row>
    <row r="40" spans="1:7">
      <c r="A40" s="5" t="s">
        <v>67</v>
      </c>
      <c r="B40" s="5" t="s">
        <v>64</v>
      </c>
      <c r="C40" s="5" t="s">
        <v>18</v>
      </c>
      <c r="D40" s="5" t="s">
        <v>30</v>
      </c>
      <c r="E40" s="5" t="str">
        <f t="shared" si="0"/>
        <v>71**3</v>
      </c>
      <c r="F40" s="5">
        <v>7.18</v>
      </c>
      <c r="G40" s="6">
        <f t="shared" si="1"/>
        <v>8.6159999999999997</v>
      </c>
    </row>
    <row r="41" spans="1:7">
      <c r="A41" s="5" t="s">
        <v>68</v>
      </c>
      <c r="B41" s="5" t="s">
        <v>64</v>
      </c>
      <c r="C41" s="5" t="s">
        <v>18</v>
      </c>
      <c r="D41" s="5" t="s">
        <v>69</v>
      </c>
      <c r="E41" s="5" t="str">
        <f t="shared" si="0"/>
        <v>71**4</v>
      </c>
      <c r="F41" s="5">
        <v>7.27</v>
      </c>
      <c r="G41" s="6">
        <f t="shared" si="1"/>
        <v>8.7239999999999984</v>
      </c>
    </row>
    <row r="42" spans="1:7">
      <c r="A42" s="5" t="s">
        <v>70</v>
      </c>
      <c r="B42" s="5" t="s">
        <v>229</v>
      </c>
      <c r="C42" s="5" t="s">
        <v>18</v>
      </c>
      <c r="D42" s="5">
        <v>2</v>
      </c>
      <c r="E42" s="5" t="str">
        <f t="shared" si="0"/>
        <v>72**2</v>
      </c>
      <c r="F42" s="5">
        <v>6.59</v>
      </c>
      <c r="G42" s="6">
        <f t="shared" si="1"/>
        <v>7.9079999999999995</v>
      </c>
    </row>
    <row r="43" spans="1:7">
      <c r="A43" s="5" t="s">
        <v>71</v>
      </c>
      <c r="B43" s="5" t="s">
        <v>229</v>
      </c>
      <c r="C43" s="5" t="s">
        <v>18</v>
      </c>
      <c r="D43" s="5" t="s">
        <v>25</v>
      </c>
      <c r="E43" s="5" t="str">
        <f t="shared" si="0"/>
        <v>72**3 oder 4</v>
      </c>
      <c r="F43" s="5">
        <v>7.02</v>
      </c>
      <c r="G43" s="6">
        <f t="shared" si="1"/>
        <v>8.4239999999999995</v>
      </c>
    </row>
    <row r="44" spans="1:7">
      <c r="A44" s="5" t="s">
        <v>72</v>
      </c>
      <c r="B44" s="5" t="s">
        <v>230</v>
      </c>
      <c r="C44" s="5" t="s">
        <v>18</v>
      </c>
      <c r="D44" s="5" t="s">
        <v>19</v>
      </c>
      <c r="E44" s="5" t="str">
        <f t="shared" si="0"/>
        <v>73**1 oder 2</v>
      </c>
      <c r="F44" s="5">
        <v>6.01</v>
      </c>
      <c r="G44" s="6">
        <f t="shared" si="1"/>
        <v>7.2119999999999997</v>
      </c>
    </row>
    <row r="45" spans="1:7">
      <c r="A45" s="5" t="s">
        <v>73</v>
      </c>
      <c r="B45" s="5" t="s">
        <v>230</v>
      </c>
      <c r="C45" s="5" t="s">
        <v>18</v>
      </c>
      <c r="D45" s="5" t="s">
        <v>25</v>
      </c>
      <c r="E45" s="5" t="str">
        <f t="shared" si="0"/>
        <v>73**3 oder 4</v>
      </c>
      <c r="F45" s="5">
        <v>8.35</v>
      </c>
      <c r="G45" s="6">
        <f t="shared" si="1"/>
        <v>10.02</v>
      </c>
    </row>
    <row r="46" spans="1:7">
      <c r="A46" s="5" t="s">
        <v>74</v>
      </c>
      <c r="B46" s="5" t="s">
        <v>231</v>
      </c>
      <c r="C46" s="5" t="s">
        <v>18</v>
      </c>
      <c r="D46" s="5" t="s">
        <v>19</v>
      </c>
      <c r="E46" s="5" t="str">
        <f t="shared" si="0"/>
        <v>81**1 oder 2</v>
      </c>
      <c r="F46" s="5">
        <v>5.7</v>
      </c>
      <c r="G46" s="6">
        <f t="shared" si="1"/>
        <v>6.84</v>
      </c>
    </row>
    <row r="47" spans="1:7">
      <c r="A47" s="5" t="s">
        <v>75</v>
      </c>
      <c r="B47" s="5" t="s">
        <v>231</v>
      </c>
      <c r="C47" s="5" t="s">
        <v>18</v>
      </c>
      <c r="D47" s="5" t="s">
        <v>30</v>
      </c>
      <c r="E47" s="5" t="str">
        <f t="shared" si="0"/>
        <v>81**3</v>
      </c>
      <c r="F47" s="5">
        <v>6.23</v>
      </c>
      <c r="G47" s="6">
        <f t="shared" si="1"/>
        <v>7.476</v>
      </c>
    </row>
    <row r="48" spans="1:7">
      <c r="A48" s="5" t="s">
        <v>76</v>
      </c>
      <c r="B48" s="5" t="s">
        <v>231</v>
      </c>
      <c r="C48" s="5" t="s">
        <v>18</v>
      </c>
      <c r="D48" s="5" t="s">
        <v>69</v>
      </c>
      <c r="E48" s="5" t="str">
        <f t="shared" si="0"/>
        <v>81**4</v>
      </c>
      <c r="F48" s="5">
        <v>6.66</v>
      </c>
      <c r="G48" s="6">
        <f t="shared" si="1"/>
        <v>7.992</v>
      </c>
    </row>
    <row r="49" spans="1:7">
      <c r="A49" s="5" t="s">
        <v>77</v>
      </c>
      <c r="B49" s="5" t="s">
        <v>78</v>
      </c>
      <c r="C49" s="5" t="s">
        <v>18</v>
      </c>
      <c r="D49" s="5" t="s">
        <v>32</v>
      </c>
      <c r="E49" s="5" t="str">
        <f t="shared" si="0"/>
        <v>82**2</v>
      </c>
      <c r="F49" s="5">
        <v>6.27</v>
      </c>
      <c r="G49" s="6">
        <f t="shared" si="1"/>
        <v>7.5239999999999991</v>
      </c>
    </row>
    <row r="50" spans="1:7">
      <c r="A50" s="5" t="s">
        <v>246</v>
      </c>
      <c r="B50" s="5" t="s">
        <v>79</v>
      </c>
      <c r="C50" s="5" t="s">
        <v>18</v>
      </c>
      <c r="D50" s="5" t="s">
        <v>19</v>
      </c>
      <c r="E50" s="5" t="str">
        <f t="shared" si="0"/>
        <v>821*1 oder 2</v>
      </c>
      <c r="F50" s="5">
        <v>5.51</v>
      </c>
      <c r="G50" s="6">
        <f t="shared" si="1"/>
        <v>6.6119999999999992</v>
      </c>
    </row>
    <row r="51" spans="1:7">
      <c r="A51" s="5" t="s">
        <v>80</v>
      </c>
      <c r="B51" s="5" t="s">
        <v>78</v>
      </c>
      <c r="C51" s="5" t="s">
        <v>18</v>
      </c>
      <c r="D51" s="5" t="s">
        <v>25</v>
      </c>
      <c r="E51" s="5" t="str">
        <f t="shared" si="0"/>
        <v>82**3 oder 4</v>
      </c>
      <c r="F51" s="5">
        <v>5.93</v>
      </c>
      <c r="G51" s="6">
        <f t="shared" si="1"/>
        <v>7.1159999999999997</v>
      </c>
    </row>
    <row r="52" spans="1:7">
      <c r="A52" s="5" t="s">
        <v>81</v>
      </c>
      <c r="B52" s="5">
        <v>831</v>
      </c>
      <c r="C52" s="5" t="s">
        <v>18</v>
      </c>
      <c r="D52" s="5" t="s">
        <v>19</v>
      </c>
      <c r="E52" s="5" t="str">
        <f t="shared" si="0"/>
        <v>831*1 oder 2</v>
      </c>
      <c r="F52" s="5">
        <v>5.39</v>
      </c>
      <c r="G52" s="6">
        <f t="shared" si="1"/>
        <v>6.4679999999999991</v>
      </c>
    </row>
    <row r="53" spans="1:7">
      <c r="A53" s="5" t="s">
        <v>82</v>
      </c>
      <c r="B53" s="5">
        <v>831</v>
      </c>
      <c r="C53" s="5" t="s">
        <v>18</v>
      </c>
      <c r="D53" s="5" t="s">
        <v>25</v>
      </c>
      <c r="E53" s="5" t="str">
        <f t="shared" si="0"/>
        <v>831*3 oder 4</v>
      </c>
      <c r="F53" s="5">
        <v>6.27</v>
      </c>
      <c r="G53" s="6">
        <f t="shared" si="1"/>
        <v>7.5239999999999991</v>
      </c>
    </row>
    <row r="54" spans="1:7">
      <c r="A54" s="5" t="s">
        <v>83</v>
      </c>
      <c r="B54" s="5">
        <v>832</v>
      </c>
      <c r="C54" s="5" t="s">
        <v>18</v>
      </c>
      <c r="D54" s="5" t="s">
        <v>19</v>
      </c>
      <c r="E54" s="5" t="str">
        <f t="shared" si="0"/>
        <v>832*1 oder 2</v>
      </c>
      <c r="F54" s="5">
        <v>4.84</v>
      </c>
      <c r="G54" s="6">
        <f t="shared" si="1"/>
        <v>5.8079999999999998</v>
      </c>
    </row>
    <row r="55" spans="1:7">
      <c r="A55" s="5" t="s">
        <v>84</v>
      </c>
      <c r="B55" s="5" t="s">
        <v>232</v>
      </c>
      <c r="C55" s="5" t="s">
        <v>18</v>
      </c>
      <c r="D55" s="5">
        <v>3</v>
      </c>
      <c r="E55" s="5" t="str">
        <f t="shared" si="0"/>
        <v>84**3</v>
      </c>
      <c r="F55" s="5">
        <v>6.61</v>
      </c>
      <c r="G55" s="6">
        <f t="shared" si="1"/>
        <v>7.9320000000000004</v>
      </c>
    </row>
    <row r="56" spans="1:7">
      <c r="A56" s="5" t="s">
        <v>85</v>
      </c>
      <c r="B56" s="5">
        <v>845</v>
      </c>
      <c r="C56" s="5">
        <v>1</v>
      </c>
      <c r="D56" s="5">
        <v>3</v>
      </c>
      <c r="E56" s="5" t="str">
        <f t="shared" si="0"/>
        <v>84513</v>
      </c>
      <c r="F56" s="5">
        <v>13.52</v>
      </c>
      <c r="G56" s="6">
        <f t="shared" si="1"/>
        <v>16.224</v>
      </c>
    </row>
    <row r="57" spans="1:7">
      <c r="A57" s="5" t="s">
        <v>86</v>
      </c>
      <c r="B57" s="5" t="s">
        <v>232</v>
      </c>
      <c r="C57" s="5" t="s">
        <v>18</v>
      </c>
      <c r="D57" s="5" t="s">
        <v>69</v>
      </c>
      <c r="E57" s="5" t="str">
        <f t="shared" si="0"/>
        <v>84**4</v>
      </c>
      <c r="F57" s="5">
        <v>6.73</v>
      </c>
      <c r="G57" s="6">
        <f t="shared" si="1"/>
        <v>8.0760000000000005</v>
      </c>
    </row>
    <row r="58" spans="1:7">
      <c r="A58" s="5" t="s">
        <v>87</v>
      </c>
      <c r="B58" s="5" t="s">
        <v>233</v>
      </c>
      <c r="C58" s="5" t="s">
        <v>18</v>
      </c>
      <c r="D58" s="5">
        <v>2</v>
      </c>
      <c r="E58" s="5" t="str">
        <f t="shared" si="0"/>
        <v>92**2</v>
      </c>
      <c r="F58" s="5">
        <v>5.92</v>
      </c>
      <c r="G58" s="6">
        <f t="shared" si="1"/>
        <v>7.1040000000000001</v>
      </c>
    </row>
    <row r="59" spans="1:7">
      <c r="A59" s="5" t="s">
        <v>88</v>
      </c>
      <c r="B59" s="5" t="s">
        <v>233</v>
      </c>
      <c r="C59" s="5" t="s">
        <v>18</v>
      </c>
      <c r="D59" s="5" t="s">
        <v>25</v>
      </c>
      <c r="E59" s="5" t="str">
        <f t="shared" si="0"/>
        <v>92**3 oder 4</v>
      </c>
      <c r="F59" s="5">
        <v>7.02</v>
      </c>
      <c r="G59" s="6">
        <f t="shared" si="1"/>
        <v>8.4239999999999995</v>
      </c>
    </row>
    <row r="60" spans="1:7">
      <c r="A60" s="5" t="s">
        <v>247</v>
      </c>
      <c r="B60" s="5" t="s">
        <v>248</v>
      </c>
      <c r="C60" s="5" t="s">
        <v>18</v>
      </c>
      <c r="D60" s="5" t="s">
        <v>25</v>
      </c>
      <c r="E60" s="5" t="str">
        <f t="shared" si="0"/>
        <v>94**3 oder 4</v>
      </c>
      <c r="F60" s="5">
        <v>7.84</v>
      </c>
      <c r="G60" s="6">
        <f t="shared" si="1"/>
        <v>9.4079999999999995</v>
      </c>
    </row>
    <row r="61" spans="1:7">
      <c r="A61" s="5" t="s">
        <v>89</v>
      </c>
      <c r="B61" s="5" t="s">
        <v>90</v>
      </c>
      <c r="C61" s="5" t="s">
        <v>91</v>
      </c>
      <c r="D61" s="5" t="s">
        <v>92</v>
      </c>
      <c r="E61" s="5" t="str">
        <f t="shared" si="0"/>
        <v>00000_BPW</v>
      </c>
      <c r="F61" s="5">
        <v>6.31</v>
      </c>
      <c r="G61" s="6">
        <f t="shared" si="1"/>
        <v>7.5719999999999992</v>
      </c>
    </row>
    <row r="62" spans="1:7">
      <c r="A62" s="5" t="s">
        <v>249</v>
      </c>
      <c r="B62" s="5" t="s">
        <v>90</v>
      </c>
      <c r="C62" s="5" t="s">
        <v>91</v>
      </c>
      <c r="D62" s="5" t="s">
        <v>208</v>
      </c>
      <c r="E62" s="5" t="str">
        <f t="shared" si="0"/>
        <v>00000_GK</v>
      </c>
      <c r="F62" s="5">
        <v>5.97</v>
      </c>
      <c r="G62" s="6">
        <f t="shared" si="1"/>
        <v>7.1639999999999997</v>
      </c>
    </row>
    <row r="63" spans="1:7">
      <c r="A63" s="5" t="s">
        <v>250</v>
      </c>
      <c r="B63" s="5" t="s">
        <v>90</v>
      </c>
      <c r="C63" s="5" t="s">
        <v>91</v>
      </c>
      <c r="D63" s="5" t="s">
        <v>94</v>
      </c>
      <c r="E63" s="5" t="str">
        <f t="shared" si="0"/>
        <v>00000_HSA</v>
      </c>
      <c r="F63" s="5">
        <v>6.01</v>
      </c>
      <c r="G63" s="6">
        <f t="shared" si="1"/>
        <v>7.2119999999999997</v>
      </c>
    </row>
    <row r="64" spans="1:7">
      <c r="A64" s="5" t="s">
        <v>251</v>
      </c>
      <c r="B64" s="5" t="s">
        <v>90</v>
      </c>
      <c r="C64" s="5" t="s">
        <v>91</v>
      </c>
      <c r="D64" s="5" t="s">
        <v>209</v>
      </c>
      <c r="E64" s="5" t="str">
        <f t="shared" si="0"/>
        <v>00000_Kletterer</v>
      </c>
      <c r="F64" s="5">
        <v>24.44</v>
      </c>
      <c r="G64" s="6">
        <f t="shared" si="1"/>
        <v>29.327999999999999</v>
      </c>
    </row>
    <row r="65" spans="1:7">
      <c r="A65" s="5" t="s">
        <v>252</v>
      </c>
      <c r="B65" s="5" t="s">
        <v>90</v>
      </c>
      <c r="C65" s="5" t="s">
        <v>91</v>
      </c>
      <c r="D65" s="5" t="s">
        <v>210</v>
      </c>
      <c r="E65" s="5" t="str">
        <f t="shared" si="0"/>
        <v>00000_UBH</v>
      </c>
      <c r="F65" s="5">
        <v>12.75</v>
      </c>
      <c r="G65" s="6">
        <f t="shared" si="1"/>
        <v>15.299999999999999</v>
      </c>
    </row>
    <row r="66" spans="1:7">
      <c r="A66" s="5" t="s">
        <v>253</v>
      </c>
      <c r="B66" s="5" t="s">
        <v>90</v>
      </c>
      <c r="C66" s="5" t="s">
        <v>91</v>
      </c>
      <c r="D66" s="5" t="s">
        <v>93</v>
      </c>
      <c r="E66" s="5" t="str">
        <f t="shared" ref="E66:E129" si="2">B66&amp;C66&amp;D66</f>
        <v>00000_1Hilfe</v>
      </c>
      <c r="F66" s="5">
        <v>5.77</v>
      </c>
      <c r="G66" s="6">
        <f t="shared" ref="G66:G129" si="3">F66*1.2</f>
        <v>6.9239999999999995</v>
      </c>
    </row>
    <row r="67" spans="1:7">
      <c r="A67" s="5" t="s">
        <v>95</v>
      </c>
      <c r="B67" s="5" t="s">
        <v>234</v>
      </c>
      <c r="C67" s="5" t="s">
        <v>18</v>
      </c>
      <c r="D67" s="5" t="s">
        <v>19</v>
      </c>
      <c r="E67" s="5" t="str">
        <f t="shared" si="2"/>
        <v>****1 oder 2</v>
      </c>
      <c r="F67" s="5">
        <v>6</v>
      </c>
      <c r="G67" s="6">
        <f t="shared" si="3"/>
        <v>7.1999999999999993</v>
      </c>
    </row>
    <row r="68" spans="1:7">
      <c r="A68" s="5" t="s">
        <v>96</v>
      </c>
      <c r="B68" s="5" t="s">
        <v>234</v>
      </c>
      <c r="C68" s="5" t="s">
        <v>18</v>
      </c>
      <c r="D68" s="5" t="s">
        <v>25</v>
      </c>
      <c r="E68" s="5" t="str">
        <f t="shared" si="2"/>
        <v>****3 oder 4</v>
      </c>
      <c r="F68" s="5">
        <v>8</v>
      </c>
      <c r="G68" s="6">
        <f t="shared" si="3"/>
        <v>9.6</v>
      </c>
    </row>
    <row r="69" spans="1:7">
      <c r="A69" s="5" t="s">
        <v>254</v>
      </c>
      <c r="B69" s="5" t="s">
        <v>255</v>
      </c>
      <c r="C69" s="5" t="s">
        <v>256</v>
      </c>
      <c r="D69" s="5" t="s">
        <v>257</v>
      </c>
      <c r="E69" s="5" t="str">
        <f t="shared" si="2"/>
        <v>bitte auswählen</v>
      </c>
      <c r="F69" s="5" t="s">
        <v>258</v>
      </c>
      <c r="G69" s="6" t="e">
        <f t="shared" si="3"/>
        <v>#VALUE!</v>
      </c>
    </row>
    <row r="70" spans="1:7">
      <c r="A70" s="5" t="s">
        <v>97</v>
      </c>
      <c r="B70" s="5" t="s">
        <v>98</v>
      </c>
      <c r="C70" s="5" t="s">
        <v>32</v>
      </c>
      <c r="D70" s="5" t="s">
        <v>99</v>
      </c>
      <c r="E70" s="5" t="str">
        <f t="shared" si="2"/>
        <v>24422_G</v>
      </c>
      <c r="F70" s="5">
        <v>12.04</v>
      </c>
      <c r="G70" s="6">
        <f t="shared" si="3"/>
        <v>14.447999999999999</v>
      </c>
    </row>
    <row r="71" spans="1:7">
      <c r="A71" s="5" t="s">
        <v>259</v>
      </c>
      <c r="B71" s="5" t="s">
        <v>98</v>
      </c>
      <c r="C71" s="5" t="s">
        <v>32</v>
      </c>
      <c r="D71" s="5" t="s">
        <v>100</v>
      </c>
      <c r="E71" s="5" t="str">
        <f t="shared" si="2"/>
        <v>24422_E</v>
      </c>
      <c r="F71" s="5">
        <v>13.58</v>
      </c>
      <c r="G71" s="6">
        <f t="shared" si="3"/>
        <v>16.295999999999999</v>
      </c>
    </row>
    <row r="72" spans="1:7">
      <c r="A72" s="5" t="s">
        <v>101</v>
      </c>
      <c r="B72" s="5" t="s">
        <v>98</v>
      </c>
      <c r="C72" s="5" t="s">
        <v>32</v>
      </c>
      <c r="D72" s="5" t="s">
        <v>102</v>
      </c>
      <c r="E72" s="5" t="str">
        <f t="shared" si="2"/>
        <v>24422_WIG_St</v>
      </c>
      <c r="F72" s="5">
        <v>15.19</v>
      </c>
      <c r="G72" s="6">
        <f t="shared" si="3"/>
        <v>18.227999999999998</v>
      </c>
    </row>
    <row r="73" spans="1:7">
      <c r="A73" s="5" t="s">
        <v>103</v>
      </c>
      <c r="B73" s="5" t="s">
        <v>98</v>
      </c>
      <c r="C73" s="5" t="s">
        <v>32</v>
      </c>
      <c r="D73" s="5" t="s">
        <v>104</v>
      </c>
      <c r="E73" s="5" t="str">
        <f t="shared" si="2"/>
        <v>24422_WIG_CrNi</v>
      </c>
      <c r="F73" s="5">
        <v>17.489999999999998</v>
      </c>
      <c r="G73" s="6">
        <f t="shared" si="3"/>
        <v>20.987999999999996</v>
      </c>
    </row>
    <row r="74" spans="1:7">
      <c r="A74" s="5" t="s">
        <v>105</v>
      </c>
      <c r="B74" s="5" t="s">
        <v>98</v>
      </c>
      <c r="C74" s="5" t="s">
        <v>32</v>
      </c>
      <c r="D74" s="5" t="s">
        <v>106</v>
      </c>
      <c r="E74" s="5" t="str">
        <f t="shared" si="2"/>
        <v>24422_WIG_Al</v>
      </c>
      <c r="F74" s="5">
        <v>17.11</v>
      </c>
      <c r="G74" s="6">
        <f t="shared" si="3"/>
        <v>20.532</v>
      </c>
    </row>
    <row r="75" spans="1:7">
      <c r="A75" s="5" t="s">
        <v>107</v>
      </c>
      <c r="B75" s="5" t="s">
        <v>98</v>
      </c>
      <c r="C75" s="5" t="s">
        <v>32</v>
      </c>
      <c r="D75" s="5" t="s">
        <v>108</v>
      </c>
      <c r="E75" s="5" t="str">
        <f t="shared" si="2"/>
        <v>24422_WIG_Cu</v>
      </c>
      <c r="F75" s="5">
        <v>12.65</v>
      </c>
      <c r="G75" s="6">
        <f t="shared" si="3"/>
        <v>15.18</v>
      </c>
    </row>
    <row r="76" spans="1:7">
      <c r="A76" s="5" t="s">
        <v>109</v>
      </c>
      <c r="B76" s="5" t="s">
        <v>98</v>
      </c>
      <c r="C76" s="5" t="s">
        <v>32</v>
      </c>
      <c r="D76" s="5" t="s">
        <v>110</v>
      </c>
      <c r="E76" s="5" t="str">
        <f t="shared" si="2"/>
        <v>24422_MSG_St</v>
      </c>
      <c r="F76" s="5">
        <v>15.02</v>
      </c>
      <c r="G76" s="6">
        <f t="shared" si="3"/>
        <v>18.023999999999997</v>
      </c>
    </row>
    <row r="77" spans="1:7">
      <c r="A77" s="5" t="s">
        <v>111</v>
      </c>
      <c r="B77" s="5" t="s">
        <v>98</v>
      </c>
      <c r="C77" s="5" t="s">
        <v>32</v>
      </c>
      <c r="D77" s="5" t="s">
        <v>112</v>
      </c>
      <c r="E77" s="5" t="str">
        <f t="shared" si="2"/>
        <v>24422_MSG_CrNi</v>
      </c>
      <c r="F77" s="5">
        <v>18.53</v>
      </c>
      <c r="G77" s="6">
        <f t="shared" si="3"/>
        <v>22.236000000000001</v>
      </c>
    </row>
    <row r="78" spans="1:7">
      <c r="A78" s="5" t="s">
        <v>113</v>
      </c>
      <c r="B78" s="5" t="s">
        <v>98</v>
      </c>
      <c r="C78" s="5" t="s">
        <v>32</v>
      </c>
      <c r="D78" s="5" t="s">
        <v>114</v>
      </c>
      <c r="E78" s="5" t="str">
        <f t="shared" si="2"/>
        <v>24422_MSG_Al</v>
      </c>
      <c r="F78" s="5">
        <v>15.09</v>
      </c>
      <c r="G78" s="6">
        <f t="shared" si="3"/>
        <v>18.108000000000001</v>
      </c>
    </row>
    <row r="79" spans="1:7">
      <c r="A79" s="5" t="s">
        <v>115</v>
      </c>
      <c r="B79" s="5" t="s">
        <v>98</v>
      </c>
      <c r="C79" s="5" t="s">
        <v>32</v>
      </c>
      <c r="D79" s="5" t="s">
        <v>116</v>
      </c>
      <c r="E79" s="5" t="str">
        <f t="shared" si="2"/>
        <v>24422_B</v>
      </c>
      <c r="F79" s="5">
        <v>12.55</v>
      </c>
      <c r="G79" s="6">
        <f t="shared" si="3"/>
        <v>15.06</v>
      </c>
    </row>
    <row r="80" spans="1:7">
      <c r="A80" s="5" t="s">
        <v>117</v>
      </c>
      <c r="B80" s="5" t="s">
        <v>98</v>
      </c>
      <c r="C80" s="5" t="s">
        <v>32</v>
      </c>
      <c r="D80" s="5" t="s">
        <v>118</v>
      </c>
      <c r="E80" s="5" t="str">
        <f t="shared" si="2"/>
        <v>24422_S</v>
      </c>
      <c r="F80" s="5">
        <v>12.28</v>
      </c>
      <c r="G80" s="6">
        <f t="shared" si="3"/>
        <v>14.735999999999999</v>
      </c>
    </row>
    <row r="81" spans="1:7">
      <c r="A81" s="5" t="s">
        <v>119</v>
      </c>
      <c r="B81" s="5" t="s">
        <v>98</v>
      </c>
      <c r="C81" s="5" t="s">
        <v>32</v>
      </c>
      <c r="D81" s="5" t="s">
        <v>32</v>
      </c>
      <c r="E81" s="5" t="str">
        <f t="shared" si="2"/>
        <v>24422</v>
      </c>
      <c r="F81" s="5">
        <v>8.3000000000000007</v>
      </c>
      <c r="G81" s="6">
        <f t="shared" si="3"/>
        <v>9.9600000000000009</v>
      </c>
    </row>
    <row r="82" spans="1:7">
      <c r="A82" s="5" t="s">
        <v>120</v>
      </c>
      <c r="B82" s="5" t="s">
        <v>98</v>
      </c>
      <c r="C82" s="5" t="s">
        <v>32</v>
      </c>
      <c r="D82" s="5" t="s">
        <v>25</v>
      </c>
      <c r="E82" s="5" t="str">
        <f t="shared" si="2"/>
        <v>24423 oder 4</v>
      </c>
      <c r="F82" s="5">
        <v>14.66</v>
      </c>
      <c r="G82" s="6">
        <f t="shared" si="3"/>
        <v>17.591999999999999</v>
      </c>
    </row>
    <row r="83" spans="1:7">
      <c r="A83" s="5" t="s">
        <v>260</v>
      </c>
      <c r="B83" s="5" t="s">
        <v>255</v>
      </c>
      <c r="C83" s="5" t="s">
        <v>256</v>
      </c>
      <c r="D83" s="5" t="s">
        <v>257</v>
      </c>
      <c r="E83" s="5" t="str">
        <f t="shared" si="2"/>
        <v>bitte auswählen</v>
      </c>
      <c r="F83" s="5" t="s">
        <v>258</v>
      </c>
      <c r="G83" s="6" t="e">
        <f t="shared" si="3"/>
        <v>#VALUE!</v>
      </c>
    </row>
    <row r="84" spans="1:7">
      <c r="A84" s="5" t="s">
        <v>121</v>
      </c>
      <c r="B84" s="5" t="s">
        <v>122</v>
      </c>
      <c r="C84" s="5" t="s">
        <v>163</v>
      </c>
      <c r="D84" s="5" t="s">
        <v>123</v>
      </c>
      <c r="E84" s="5" t="str">
        <f t="shared" si="2"/>
        <v>52112_BE</v>
      </c>
      <c r="F84" s="5">
        <v>36.159999999999997</v>
      </c>
      <c r="G84" s="6">
        <f t="shared" si="3"/>
        <v>43.391999999999996</v>
      </c>
    </row>
    <row r="85" spans="1:7">
      <c r="A85" s="5" t="s">
        <v>235</v>
      </c>
      <c r="B85" s="5" t="s">
        <v>122</v>
      </c>
      <c r="C85" s="5" t="s">
        <v>32</v>
      </c>
      <c r="D85" s="5" t="s">
        <v>124</v>
      </c>
      <c r="E85" s="5" t="str">
        <f t="shared" si="2"/>
        <v>52122_C1</v>
      </c>
      <c r="F85" s="5">
        <v>22.43</v>
      </c>
      <c r="G85" s="6">
        <f t="shared" si="3"/>
        <v>26.916</v>
      </c>
    </row>
    <row r="86" spans="1:7">
      <c r="A86" s="5" t="s">
        <v>236</v>
      </c>
      <c r="B86" s="5" t="s">
        <v>122</v>
      </c>
      <c r="C86" s="5" t="s">
        <v>32</v>
      </c>
      <c r="D86" s="5" t="s">
        <v>125</v>
      </c>
      <c r="E86" s="5" t="str">
        <f t="shared" si="2"/>
        <v>52122_C1uC1E</v>
      </c>
      <c r="F86" s="5">
        <v>26.96</v>
      </c>
      <c r="G86" s="6">
        <f t="shared" si="3"/>
        <v>32.351999999999997</v>
      </c>
    </row>
    <row r="87" spans="1:7">
      <c r="A87" s="5" t="s">
        <v>126</v>
      </c>
      <c r="B87" s="5" t="s">
        <v>122</v>
      </c>
      <c r="C87" s="5" t="s">
        <v>32</v>
      </c>
      <c r="D87" s="5" t="s">
        <v>127</v>
      </c>
      <c r="E87" s="5" t="str">
        <f t="shared" si="2"/>
        <v>52122_C1EmC1</v>
      </c>
      <c r="F87" s="5">
        <v>27.81</v>
      </c>
      <c r="G87" s="6">
        <f t="shared" si="3"/>
        <v>33.372</v>
      </c>
    </row>
    <row r="88" spans="1:7">
      <c r="A88" s="5" t="s">
        <v>128</v>
      </c>
      <c r="B88" s="5" t="s">
        <v>122</v>
      </c>
      <c r="C88" s="5" t="s">
        <v>32</v>
      </c>
      <c r="D88" s="5" t="s">
        <v>129</v>
      </c>
      <c r="E88" s="5" t="str">
        <f t="shared" si="2"/>
        <v>52122_CmB</v>
      </c>
      <c r="F88" s="5">
        <v>21.81</v>
      </c>
      <c r="G88" s="6">
        <f t="shared" si="3"/>
        <v>26.171999999999997</v>
      </c>
    </row>
    <row r="89" spans="1:7">
      <c r="A89" s="5" t="s">
        <v>130</v>
      </c>
      <c r="B89" s="5" t="s">
        <v>122</v>
      </c>
      <c r="C89" s="5" t="s">
        <v>32</v>
      </c>
      <c r="D89" s="5" t="s">
        <v>131</v>
      </c>
      <c r="E89" s="5" t="str">
        <f t="shared" si="2"/>
        <v>52122_CEmC</v>
      </c>
      <c r="F89" s="5">
        <v>22.38</v>
      </c>
      <c r="G89" s="6">
        <f t="shared" si="3"/>
        <v>26.855999999999998</v>
      </c>
    </row>
    <row r="90" spans="1:7">
      <c r="A90" s="5" t="s">
        <v>237</v>
      </c>
      <c r="B90" s="5" t="s">
        <v>122</v>
      </c>
      <c r="C90" s="5" t="s">
        <v>32</v>
      </c>
      <c r="D90" s="5" t="s">
        <v>132</v>
      </c>
      <c r="E90" s="5" t="str">
        <f t="shared" si="2"/>
        <v>52122_CuCE</v>
      </c>
      <c r="F90" s="5">
        <v>29.72</v>
      </c>
      <c r="G90" s="6">
        <f t="shared" si="3"/>
        <v>35.663999999999994</v>
      </c>
    </row>
    <row r="91" spans="1:7">
      <c r="A91" s="5" t="s">
        <v>238</v>
      </c>
      <c r="B91" s="5" t="s">
        <v>122</v>
      </c>
      <c r="C91" s="5" t="s">
        <v>30</v>
      </c>
      <c r="D91" s="5" t="s">
        <v>133</v>
      </c>
      <c r="E91" s="5" t="str">
        <f t="shared" si="2"/>
        <v>52132_D1</v>
      </c>
      <c r="F91" s="5">
        <v>23.5</v>
      </c>
      <c r="G91" s="6">
        <f t="shared" si="3"/>
        <v>28.2</v>
      </c>
    </row>
    <row r="92" spans="1:7">
      <c r="A92" s="5" t="s">
        <v>134</v>
      </c>
      <c r="B92" s="5" t="s">
        <v>122</v>
      </c>
      <c r="C92" s="5" t="s">
        <v>30</v>
      </c>
      <c r="D92" s="5" t="s">
        <v>135</v>
      </c>
      <c r="E92" s="5" t="str">
        <f t="shared" si="2"/>
        <v>52132_DmB&lt;2</v>
      </c>
      <c r="F92" s="5">
        <v>28.97</v>
      </c>
      <c r="G92" s="6">
        <f t="shared" si="3"/>
        <v>34.763999999999996</v>
      </c>
    </row>
    <row r="93" spans="1:7">
      <c r="A93" s="5" t="s">
        <v>136</v>
      </c>
      <c r="B93" s="5" t="s">
        <v>122</v>
      </c>
      <c r="C93" s="5" t="s">
        <v>30</v>
      </c>
      <c r="D93" s="5" t="s">
        <v>137</v>
      </c>
      <c r="E93" s="5" t="str">
        <f t="shared" si="2"/>
        <v>52132_DmB&gt;2</v>
      </c>
      <c r="F93" s="5">
        <v>30.7</v>
      </c>
      <c r="G93" s="6">
        <f t="shared" si="3"/>
        <v>36.839999999999996</v>
      </c>
    </row>
    <row r="94" spans="1:7">
      <c r="A94" s="5" t="s">
        <v>138</v>
      </c>
      <c r="B94" s="5" t="s">
        <v>122</v>
      </c>
      <c r="C94" s="5" t="s">
        <v>30</v>
      </c>
      <c r="D94" s="5" t="s">
        <v>139</v>
      </c>
      <c r="E94" s="5" t="str">
        <f t="shared" si="2"/>
        <v>52132_DmC1&lt;2</v>
      </c>
      <c r="F94" s="5">
        <v>24.35</v>
      </c>
      <c r="G94" s="6">
        <f t="shared" si="3"/>
        <v>29.22</v>
      </c>
    </row>
    <row r="95" spans="1:7">
      <c r="A95" s="5" t="s">
        <v>140</v>
      </c>
      <c r="B95" s="5" t="s">
        <v>122</v>
      </c>
      <c r="C95" s="5" t="s">
        <v>30</v>
      </c>
      <c r="D95" s="5" t="s">
        <v>141</v>
      </c>
      <c r="E95" s="5" t="str">
        <f t="shared" si="2"/>
        <v>52132_DmC1&gt;2</v>
      </c>
      <c r="F95" s="5">
        <v>25.8</v>
      </c>
      <c r="G95" s="6">
        <f t="shared" si="3"/>
        <v>30.96</v>
      </c>
    </row>
    <row r="96" spans="1:7">
      <c r="A96" s="5" t="s">
        <v>142</v>
      </c>
      <c r="B96" s="5" t="s">
        <v>122</v>
      </c>
      <c r="C96" s="5" t="s">
        <v>30</v>
      </c>
      <c r="D96" s="5" t="s">
        <v>143</v>
      </c>
      <c r="E96" s="5" t="str">
        <f t="shared" si="2"/>
        <v>52132_DmC&lt;2</v>
      </c>
      <c r="F96" s="5">
        <v>32.19</v>
      </c>
      <c r="G96" s="6">
        <f t="shared" si="3"/>
        <v>38.627999999999993</v>
      </c>
    </row>
    <row r="97" spans="1:7">
      <c r="A97" s="5" t="s">
        <v>144</v>
      </c>
      <c r="B97" s="5" t="s">
        <v>122</v>
      </c>
      <c r="C97" s="5" t="s">
        <v>30</v>
      </c>
      <c r="D97" s="5" t="s">
        <v>145</v>
      </c>
      <c r="E97" s="5" t="str">
        <f t="shared" si="2"/>
        <v>52132_DmC&gt;2</v>
      </c>
      <c r="F97" s="5">
        <v>33.6</v>
      </c>
      <c r="G97" s="6">
        <f t="shared" si="3"/>
        <v>40.32</v>
      </c>
    </row>
    <row r="98" spans="1:7">
      <c r="A98" s="5" t="s">
        <v>239</v>
      </c>
      <c r="B98" s="5" t="s">
        <v>122</v>
      </c>
      <c r="C98" s="5" t="s">
        <v>30</v>
      </c>
      <c r="D98" s="5" t="s">
        <v>146</v>
      </c>
      <c r="E98" s="5" t="str">
        <f t="shared" si="2"/>
        <v>52132_DE</v>
      </c>
      <c r="F98" s="5">
        <v>49.77</v>
      </c>
      <c r="G98" s="6">
        <f t="shared" si="3"/>
        <v>59.724000000000004</v>
      </c>
    </row>
    <row r="99" spans="1:7">
      <c r="A99" s="5" t="s">
        <v>147</v>
      </c>
      <c r="B99" s="5" t="s">
        <v>122</v>
      </c>
      <c r="C99" s="5" t="s">
        <v>30</v>
      </c>
      <c r="D99" s="5" t="s">
        <v>148</v>
      </c>
      <c r="E99" s="5" t="str">
        <f t="shared" si="2"/>
        <v>52132_DuDEmB&lt;2</v>
      </c>
      <c r="F99" s="5">
        <v>32.869999999999997</v>
      </c>
      <c r="G99" s="6">
        <f t="shared" si="3"/>
        <v>39.443999999999996</v>
      </c>
    </row>
    <row r="100" spans="1:7">
      <c r="A100" s="5" t="s">
        <v>149</v>
      </c>
      <c r="B100" s="5" t="s">
        <v>122</v>
      </c>
      <c r="C100" s="5" t="s">
        <v>30</v>
      </c>
      <c r="D100" s="5" t="s">
        <v>150</v>
      </c>
      <c r="E100" s="5" t="str">
        <f t="shared" si="2"/>
        <v>52132_DuDEmB&gt;2</v>
      </c>
      <c r="F100" s="5">
        <v>35.35</v>
      </c>
      <c r="G100" s="6">
        <f t="shared" si="3"/>
        <v>42.42</v>
      </c>
    </row>
    <row r="101" spans="1:7">
      <c r="A101" s="5" t="s">
        <v>151</v>
      </c>
      <c r="B101" s="5" t="s">
        <v>122</v>
      </c>
      <c r="C101" s="5" t="s">
        <v>30</v>
      </c>
      <c r="D101" s="5" t="s">
        <v>152</v>
      </c>
      <c r="E101" s="5" t="str">
        <f t="shared" si="2"/>
        <v>52132_DuDEmC1&lt;2</v>
      </c>
      <c r="F101" s="5">
        <v>24</v>
      </c>
      <c r="G101" s="6">
        <f t="shared" si="3"/>
        <v>28.799999999999997</v>
      </c>
    </row>
    <row r="102" spans="1:7">
      <c r="A102" s="5" t="s">
        <v>153</v>
      </c>
      <c r="B102" s="5" t="s">
        <v>122</v>
      </c>
      <c r="C102" s="5" t="s">
        <v>30</v>
      </c>
      <c r="D102" s="5" t="s">
        <v>154</v>
      </c>
      <c r="E102" s="5" t="str">
        <f t="shared" si="2"/>
        <v>52132_DuDEmC1&gt;2</v>
      </c>
      <c r="F102" s="5">
        <v>25.32</v>
      </c>
      <c r="G102" s="6">
        <f t="shared" si="3"/>
        <v>30.384</v>
      </c>
    </row>
    <row r="103" spans="1:7">
      <c r="A103" s="5" t="s">
        <v>155</v>
      </c>
      <c r="B103" s="5" t="s">
        <v>122</v>
      </c>
      <c r="C103" s="5" t="s">
        <v>30</v>
      </c>
      <c r="D103" s="5" t="s">
        <v>156</v>
      </c>
      <c r="E103" s="5" t="str">
        <f t="shared" si="2"/>
        <v>52132_DuDEmC&lt;2</v>
      </c>
      <c r="F103" s="5">
        <v>26.08</v>
      </c>
      <c r="G103" s="6">
        <f t="shared" si="3"/>
        <v>31.295999999999996</v>
      </c>
    </row>
    <row r="104" spans="1:7">
      <c r="A104" s="5" t="s">
        <v>157</v>
      </c>
      <c r="B104" s="5" t="s">
        <v>122</v>
      </c>
      <c r="C104" s="5" t="s">
        <v>30</v>
      </c>
      <c r="D104" s="5" t="s">
        <v>158</v>
      </c>
      <c r="E104" s="5" t="str">
        <f t="shared" si="2"/>
        <v>52132_DuDEmC&gt;2</v>
      </c>
      <c r="F104" s="5">
        <v>39.68</v>
      </c>
      <c r="G104" s="6">
        <f t="shared" si="3"/>
        <v>47.616</v>
      </c>
    </row>
    <row r="105" spans="1:7">
      <c r="A105" s="5" t="s">
        <v>159</v>
      </c>
      <c r="B105" s="5" t="s">
        <v>122</v>
      </c>
      <c r="C105" s="5" t="s">
        <v>30</v>
      </c>
      <c r="D105" s="5" t="s">
        <v>160</v>
      </c>
      <c r="E105" s="5" t="str">
        <f t="shared" si="2"/>
        <v>52132_DuDEmD1</v>
      </c>
      <c r="F105" s="5">
        <v>24</v>
      </c>
      <c r="G105" s="6">
        <f t="shared" si="3"/>
        <v>28.799999999999997</v>
      </c>
    </row>
    <row r="106" spans="1:7">
      <c r="A106" s="5" t="s">
        <v>161</v>
      </c>
      <c r="B106" s="5" t="s">
        <v>162</v>
      </c>
      <c r="C106" s="5" t="s">
        <v>163</v>
      </c>
      <c r="D106" s="5" t="s">
        <v>164</v>
      </c>
      <c r="E106" s="5" t="str">
        <f t="shared" si="2"/>
        <v>52512_T</v>
      </c>
      <c r="F106" s="5">
        <v>22.45</v>
      </c>
      <c r="G106" s="6">
        <f t="shared" si="3"/>
        <v>26.939999999999998</v>
      </c>
    </row>
    <row r="107" spans="1:7">
      <c r="A107" s="5" t="s">
        <v>165</v>
      </c>
      <c r="B107" s="5" t="s">
        <v>122</v>
      </c>
      <c r="C107" s="5" t="s">
        <v>32</v>
      </c>
      <c r="D107" s="5" t="s">
        <v>166</v>
      </c>
      <c r="E107" s="5" t="str">
        <f t="shared" si="2"/>
        <v>52122_bG</v>
      </c>
      <c r="F107" s="5">
        <v>13.02</v>
      </c>
      <c r="G107" s="6">
        <f t="shared" si="3"/>
        <v>15.623999999999999</v>
      </c>
    </row>
    <row r="108" spans="1:7">
      <c r="A108" s="5" t="s">
        <v>167</v>
      </c>
      <c r="B108" s="5" t="s">
        <v>122</v>
      </c>
      <c r="C108" s="5" t="s">
        <v>30</v>
      </c>
      <c r="D108" s="5" t="s">
        <v>166</v>
      </c>
      <c r="E108" s="5" t="str">
        <f t="shared" si="2"/>
        <v>52132_bG</v>
      </c>
      <c r="F108" s="5">
        <v>13.02</v>
      </c>
      <c r="G108" s="6">
        <f t="shared" si="3"/>
        <v>15.623999999999999</v>
      </c>
    </row>
    <row r="109" spans="1:7">
      <c r="A109" s="5" t="s">
        <v>168</v>
      </c>
      <c r="B109" s="5" t="s">
        <v>122</v>
      </c>
      <c r="C109" s="5" t="s">
        <v>32</v>
      </c>
      <c r="D109" s="5" t="s">
        <v>169</v>
      </c>
      <c r="E109" s="5" t="str">
        <f t="shared" si="2"/>
        <v>52122_bGU</v>
      </c>
      <c r="F109" s="5">
        <v>18.8</v>
      </c>
      <c r="G109" s="6">
        <f t="shared" si="3"/>
        <v>22.56</v>
      </c>
    </row>
    <row r="110" spans="1:7">
      <c r="A110" s="5" t="s">
        <v>170</v>
      </c>
      <c r="B110" s="5" t="s">
        <v>122</v>
      </c>
      <c r="C110" s="5" t="s">
        <v>30</v>
      </c>
      <c r="D110" s="5" t="s">
        <v>169</v>
      </c>
      <c r="E110" s="5" t="str">
        <f t="shared" si="2"/>
        <v>52132_bGU</v>
      </c>
      <c r="F110" s="5">
        <v>18.48</v>
      </c>
      <c r="G110" s="6">
        <f t="shared" si="3"/>
        <v>22.175999999999998</v>
      </c>
    </row>
    <row r="111" spans="1:7">
      <c r="A111" s="5" t="s">
        <v>171</v>
      </c>
      <c r="B111" s="5" t="s">
        <v>122</v>
      </c>
      <c r="C111" s="5" t="s">
        <v>32</v>
      </c>
      <c r="D111" s="5" t="s">
        <v>172</v>
      </c>
      <c r="E111" s="5" t="str">
        <f t="shared" si="2"/>
        <v>52122_WB5</v>
      </c>
      <c r="F111" s="5">
        <v>9.4700000000000006</v>
      </c>
      <c r="G111" s="6">
        <f t="shared" si="3"/>
        <v>11.364000000000001</v>
      </c>
    </row>
    <row r="112" spans="1:7">
      <c r="A112" s="5" t="s">
        <v>173</v>
      </c>
      <c r="B112" s="5" t="s">
        <v>122</v>
      </c>
      <c r="C112" s="5" t="s">
        <v>30</v>
      </c>
      <c r="D112" s="5" t="s">
        <v>172</v>
      </c>
      <c r="E112" s="5" t="str">
        <f t="shared" si="2"/>
        <v>52132_WB5</v>
      </c>
      <c r="F112" s="5">
        <v>9.41</v>
      </c>
      <c r="G112" s="6">
        <f t="shared" si="3"/>
        <v>11.292</v>
      </c>
    </row>
    <row r="113" spans="1:7">
      <c r="A113" s="5" t="s">
        <v>174</v>
      </c>
      <c r="B113" s="5" t="s">
        <v>122</v>
      </c>
      <c r="C113" s="5" t="s">
        <v>32</v>
      </c>
      <c r="D113" s="5" t="s">
        <v>175</v>
      </c>
      <c r="E113" s="5" t="str">
        <f t="shared" si="2"/>
        <v>52122_WB1</v>
      </c>
      <c r="F113" s="5">
        <v>9.14</v>
      </c>
      <c r="G113" s="6">
        <f t="shared" si="3"/>
        <v>10.968</v>
      </c>
    </row>
    <row r="114" spans="1:7">
      <c r="A114" s="5" t="s">
        <v>176</v>
      </c>
      <c r="B114" s="5" t="s">
        <v>122</v>
      </c>
      <c r="C114" s="5" t="s">
        <v>30</v>
      </c>
      <c r="D114" s="5" t="s">
        <v>175</v>
      </c>
      <c r="E114" s="5" t="str">
        <f t="shared" si="2"/>
        <v>52132_WB1</v>
      </c>
      <c r="F114" s="5">
        <v>8.9499999999999993</v>
      </c>
      <c r="G114" s="6">
        <f t="shared" si="3"/>
        <v>10.739999999999998</v>
      </c>
    </row>
    <row r="115" spans="1:7">
      <c r="A115" s="5" t="s">
        <v>177</v>
      </c>
      <c r="B115" s="5" t="s">
        <v>122</v>
      </c>
      <c r="C115" s="5" t="s">
        <v>32</v>
      </c>
      <c r="D115" s="5" t="s">
        <v>178</v>
      </c>
      <c r="E115" s="5" t="str">
        <f t="shared" si="2"/>
        <v>52122_ADR_B</v>
      </c>
      <c r="F115" s="5">
        <v>14.09</v>
      </c>
      <c r="G115" s="6">
        <f t="shared" si="3"/>
        <v>16.907999999999998</v>
      </c>
    </row>
    <row r="116" spans="1:7">
      <c r="A116" s="5" t="s">
        <v>179</v>
      </c>
      <c r="B116" s="5" t="s">
        <v>122</v>
      </c>
      <c r="C116" s="5" t="s">
        <v>32</v>
      </c>
      <c r="D116" s="5" t="s">
        <v>180</v>
      </c>
      <c r="E116" s="5" t="str">
        <f t="shared" si="2"/>
        <v>52122_ADR_T</v>
      </c>
      <c r="F116" s="5">
        <v>16.440000000000001</v>
      </c>
      <c r="G116" s="6">
        <f t="shared" si="3"/>
        <v>19.728000000000002</v>
      </c>
    </row>
    <row r="117" spans="1:7">
      <c r="A117" s="5" t="s">
        <v>181</v>
      </c>
      <c r="B117" s="5" t="s">
        <v>122</v>
      </c>
      <c r="C117" s="5" t="s">
        <v>32</v>
      </c>
      <c r="D117" s="5" t="s">
        <v>182</v>
      </c>
      <c r="E117" s="5" t="str">
        <f t="shared" si="2"/>
        <v>52122_ADR_BuT</v>
      </c>
      <c r="F117" s="5">
        <v>13.44</v>
      </c>
      <c r="G117" s="6">
        <f t="shared" si="3"/>
        <v>16.128</v>
      </c>
    </row>
    <row r="118" spans="1:7">
      <c r="A118" s="5" t="s">
        <v>183</v>
      </c>
      <c r="B118" s="5" t="s">
        <v>122</v>
      </c>
      <c r="C118" s="5" t="s">
        <v>32</v>
      </c>
      <c r="D118" s="5" t="s">
        <v>184</v>
      </c>
      <c r="E118" s="5" t="str">
        <f t="shared" si="2"/>
        <v>52122_ADR_S</v>
      </c>
      <c r="F118" s="5">
        <v>15.79</v>
      </c>
      <c r="G118" s="6">
        <f t="shared" si="3"/>
        <v>18.947999999999997</v>
      </c>
    </row>
    <row r="119" spans="1:7">
      <c r="A119" s="5" t="s">
        <v>261</v>
      </c>
      <c r="B119" s="5" t="s">
        <v>122</v>
      </c>
      <c r="C119" s="5" t="s">
        <v>32</v>
      </c>
      <c r="D119" s="5" t="s">
        <v>185</v>
      </c>
      <c r="E119" s="5" t="str">
        <f t="shared" si="2"/>
        <v>52122_ADR_R</v>
      </c>
      <c r="F119" s="5">
        <v>16.28</v>
      </c>
      <c r="G119" s="6">
        <f t="shared" si="3"/>
        <v>19.536000000000001</v>
      </c>
    </row>
    <row r="120" spans="1:7">
      <c r="A120" s="5" t="s">
        <v>240</v>
      </c>
      <c r="B120" s="5" t="s">
        <v>122</v>
      </c>
      <c r="C120" s="5" t="s">
        <v>32</v>
      </c>
      <c r="D120" s="5" t="s">
        <v>186</v>
      </c>
      <c r="E120" s="5" t="str">
        <f t="shared" si="2"/>
        <v>52122_L</v>
      </c>
      <c r="F120" s="5">
        <v>13.72</v>
      </c>
      <c r="G120" s="6">
        <f t="shared" si="3"/>
        <v>16.463999999999999</v>
      </c>
    </row>
    <row r="121" spans="1:7">
      <c r="A121" s="5" t="s">
        <v>241</v>
      </c>
      <c r="B121" s="5" t="s">
        <v>122</v>
      </c>
      <c r="C121" s="5" t="s">
        <v>30</v>
      </c>
      <c r="D121" s="5" t="s">
        <v>186</v>
      </c>
      <c r="E121" s="5" t="str">
        <f t="shared" si="2"/>
        <v>52132_L</v>
      </c>
      <c r="F121" s="5">
        <v>13.72</v>
      </c>
      <c r="G121" s="6">
        <f t="shared" si="3"/>
        <v>16.463999999999999</v>
      </c>
    </row>
    <row r="122" spans="1:7">
      <c r="A122" s="5" t="s">
        <v>262</v>
      </c>
      <c r="B122" s="5" t="s">
        <v>122</v>
      </c>
      <c r="C122" s="5" t="s">
        <v>32</v>
      </c>
      <c r="D122" s="5" t="s">
        <v>187</v>
      </c>
      <c r="E122" s="5" t="str">
        <f t="shared" si="2"/>
        <v>52122_P</v>
      </c>
      <c r="F122" s="5">
        <v>31.14</v>
      </c>
      <c r="G122" s="6">
        <f t="shared" si="3"/>
        <v>37.368000000000002</v>
      </c>
    </row>
    <row r="123" spans="1:7">
      <c r="A123" s="5" t="s">
        <v>263</v>
      </c>
      <c r="B123" s="5" t="s">
        <v>122</v>
      </c>
      <c r="C123" s="5" t="s">
        <v>30</v>
      </c>
      <c r="D123" s="5" t="s">
        <v>187</v>
      </c>
      <c r="E123" s="5" t="str">
        <f t="shared" si="2"/>
        <v>52132_P</v>
      </c>
      <c r="F123" s="5">
        <v>31.14</v>
      </c>
      <c r="G123" s="6">
        <f t="shared" si="3"/>
        <v>37.368000000000002</v>
      </c>
    </row>
    <row r="124" spans="1:7">
      <c r="A124" s="5" t="s">
        <v>242</v>
      </c>
      <c r="B124" s="5" t="s">
        <v>122</v>
      </c>
      <c r="C124" s="5" t="s">
        <v>32</v>
      </c>
      <c r="D124" s="5" t="s">
        <v>188</v>
      </c>
      <c r="E124" s="5" t="str">
        <f t="shared" si="2"/>
        <v>52122_U</v>
      </c>
      <c r="F124" s="5">
        <v>10.35</v>
      </c>
      <c r="G124" s="6">
        <f t="shared" si="3"/>
        <v>12.42</v>
      </c>
    </row>
    <row r="125" spans="1:7">
      <c r="A125" s="5" t="s">
        <v>243</v>
      </c>
      <c r="B125" s="5" t="s">
        <v>122</v>
      </c>
      <c r="C125" s="5" t="s">
        <v>30</v>
      </c>
      <c r="D125" s="5" t="s">
        <v>188</v>
      </c>
      <c r="E125" s="5" t="str">
        <f t="shared" si="2"/>
        <v>52132_U</v>
      </c>
      <c r="F125" s="5">
        <v>10.35</v>
      </c>
      <c r="G125" s="6">
        <f t="shared" si="3"/>
        <v>12.42</v>
      </c>
    </row>
    <row r="126" spans="1:7">
      <c r="A126" s="5" t="s">
        <v>189</v>
      </c>
      <c r="B126" s="5" t="s">
        <v>122</v>
      </c>
      <c r="C126" s="5" t="s">
        <v>32</v>
      </c>
      <c r="D126" s="5" t="s">
        <v>190</v>
      </c>
      <c r="E126" s="5" t="str">
        <f t="shared" si="2"/>
        <v>52122_TQ1</v>
      </c>
      <c r="F126" s="5">
        <v>17.93</v>
      </c>
      <c r="G126" s="6">
        <f t="shared" si="3"/>
        <v>21.515999999999998</v>
      </c>
    </row>
    <row r="127" spans="1:7">
      <c r="A127" s="5" t="s">
        <v>191</v>
      </c>
      <c r="B127" s="5" t="s">
        <v>122</v>
      </c>
      <c r="C127" s="5" t="s">
        <v>32</v>
      </c>
      <c r="D127" s="5" t="s">
        <v>192</v>
      </c>
      <c r="E127" s="5" t="str">
        <f t="shared" si="2"/>
        <v>52122_TQ2</v>
      </c>
      <c r="F127" s="5">
        <v>11.5</v>
      </c>
      <c r="G127" s="6">
        <f t="shared" si="3"/>
        <v>13.799999999999999</v>
      </c>
    </row>
    <row r="128" spans="1:7">
      <c r="A128" s="5" t="s">
        <v>193</v>
      </c>
      <c r="B128" s="5" t="s">
        <v>122</v>
      </c>
      <c r="C128" s="5" t="s">
        <v>30</v>
      </c>
      <c r="D128" s="5" t="s">
        <v>192</v>
      </c>
      <c r="E128" s="5" t="str">
        <f t="shared" si="2"/>
        <v>52132_TQ2</v>
      </c>
      <c r="F128" s="5">
        <v>11.5</v>
      </c>
      <c r="G128" s="6">
        <f t="shared" si="3"/>
        <v>13.799999999999999</v>
      </c>
    </row>
    <row r="129" spans="1:7">
      <c r="A129" s="5" t="s">
        <v>194</v>
      </c>
      <c r="B129" s="5" t="s">
        <v>122</v>
      </c>
      <c r="C129" s="5" t="s">
        <v>30</v>
      </c>
      <c r="D129" s="5" t="s">
        <v>195</v>
      </c>
      <c r="E129" s="5" t="str">
        <f t="shared" si="2"/>
        <v>52132_TQ3</v>
      </c>
      <c r="F129" s="5">
        <v>20.04</v>
      </c>
      <c r="G129" s="6">
        <f t="shared" si="3"/>
        <v>24.047999999999998</v>
      </c>
    </row>
    <row r="130" spans="1:7">
      <c r="A130" s="5" t="s">
        <v>196</v>
      </c>
      <c r="B130" s="5" t="s">
        <v>122</v>
      </c>
      <c r="C130" s="5" t="s">
        <v>32</v>
      </c>
      <c r="D130" s="5" t="s">
        <v>197</v>
      </c>
      <c r="E130" s="5" t="str">
        <f t="shared" ref="E130:E137" si="4">B130&amp;C130&amp;D130</f>
        <v>52122_TQ4</v>
      </c>
      <c r="F130" s="5">
        <v>13.05</v>
      </c>
      <c r="G130" s="6">
        <f t="shared" ref="G130:G137" si="5">F130*1.2</f>
        <v>15.66</v>
      </c>
    </row>
    <row r="131" spans="1:7">
      <c r="A131" s="5" t="s">
        <v>198</v>
      </c>
      <c r="B131" s="5" t="s">
        <v>122</v>
      </c>
      <c r="C131" s="5" t="s">
        <v>30</v>
      </c>
      <c r="D131" s="5" t="s">
        <v>199</v>
      </c>
      <c r="E131" s="5" t="str">
        <f t="shared" si="4"/>
        <v>52132_TQ5</v>
      </c>
      <c r="F131" s="5">
        <v>12.02</v>
      </c>
      <c r="G131" s="6">
        <f t="shared" si="5"/>
        <v>14.423999999999999</v>
      </c>
    </row>
    <row r="132" spans="1:7">
      <c r="A132" s="5" t="s">
        <v>200</v>
      </c>
      <c r="B132" s="5" t="s">
        <v>122</v>
      </c>
      <c r="C132" s="5" t="s">
        <v>32</v>
      </c>
      <c r="D132" s="5" t="s">
        <v>201</v>
      </c>
      <c r="E132" s="5" t="str">
        <f t="shared" si="4"/>
        <v>52122_TQ6</v>
      </c>
      <c r="F132" s="5">
        <v>11.13</v>
      </c>
      <c r="G132" s="6">
        <f t="shared" si="5"/>
        <v>13.356</v>
      </c>
    </row>
    <row r="133" spans="1:7">
      <c r="A133" s="5" t="s">
        <v>202</v>
      </c>
      <c r="B133" s="5" t="s">
        <v>122</v>
      </c>
      <c r="C133" s="5" t="s">
        <v>30</v>
      </c>
      <c r="D133" s="5" t="s">
        <v>201</v>
      </c>
      <c r="E133" s="5" t="str">
        <f t="shared" si="4"/>
        <v>52132_TQ6</v>
      </c>
      <c r="F133" s="5">
        <v>11.13</v>
      </c>
      <c r="G133" s="6">
        <f t="shared" si="5"/>
        <v>13.356</v>
      </c>
    </row>
    <row r="134" spans="1:7">
      <c r="A134" s="5" t="s">
        <v>204</v>
      </c>
      <c r="B134" s="5" t="s">
        <v>122</v>
      </c>
      <c r="C134" s="5" t="s">
        <v>32</v>
      </c>
      <c r="D134" s="5" t="s">
        <v>118</v>
      </c>
      <c r="E134" s="5" t="str">
        <f t="shared" si="4"/>
        <v>52122_S</v>
      </c>
      <c r="F134" s="5">
        <v>5.12</v>
      </c>
      <c r="G134" s="6">
        <f t="shared" si="5"/>
        <v>6.1440000000000001</v>
      </c>
    </row>
    <row r="135" spans="1:7">
      <c r="A135" s="5" t="s">
        <v>244</v>
      </c>
      <c r="B135" s="5" t="s">
        <v>122</v>
      </c>
      <c r="C135" s="5" t="s">
        <v>30</v>
      </c>
      <c r="D135" s="5" t="s">
        <v>118</v>
      </c>
      <c r="E135" s="5" t="str">
        <f t="shared" si="4"/>
        <v>52132_S</v>
      </c>
      <c r="F135" s="5">
        <v>5.12</v>
      </c>
      <c r="G135" s="6">
        <f t="shared" si="5"/>
        <v>6.1440000000000001</v>
      </c>
    </row>
    <row r="136" spans="1:7">
      <c r="A136" s="5" t="s">
        <v>203</v>
      </c>
      <c r="B136" s="5" t="s">
        <v>122</v>
      </c>
      <c r="C136" s="5" t="s">
        <v>163</v>
      </c>
      <c r="D136" s="5" t="s">
        <v>32</v>
      </c>
      <c r="E136" s="5" t="str">
        <f t="shared" si="4"/>
        <v>52112</v>
      </c>
      <c r="F136" s="5">
        <v>5.24</v>
      </c>
      <c r="G136" s="6">
        <f t="shared" si="5"/>
        <v>6.2880000000000003</v>
      </c>
    </row>
    <row r="137" spans="1:7">
      <c r="A137" s="5" t="s">
        <v>205</v>
      </c>
      <c r="B137" s="5" t="s">
        <v>122</v>
      </c>
      <c r="C137" s="5" t="s">
        <v>206</v>
      </c>
      <c r="D137" s="5" t="s">
        <v>32</v>
      </c>
      <c r="E137" s="5" t="str">
        <f t="shared" si="4"/>
        <v>52182</v>
      </c>
      <c r="F137" s="5">
        <v>9.59</v>
      </c>
      <c r="G137" s="6">
        <f t="shared" si="5"/>
        <v>11.507999999999999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2246-B6EE-604E-B7E2-C1B589876C48}">
  <sheetPr>
    <pageSetUpPr fitToPage="1"/>
  </sheetPr>
  <dimension ref="A1:K1350"/>
  <sheetViews>
    <sheetView showGridLines="0" zoomScaleNormal="100" workbookViewId="0">
      <pane ySplit="2" topLeftCell="A3" activePane="bottomLeft" state="frozen"/>
      <selection pane="bottomLeft"/>
    </sheetView>
  </sheetViews>
  <sheetFormatPr baseColWidth="10" defaultColWidth="11" defaultRowHeight="13.2"/>
  <cols>
    <col min="1" max="1" width="29.25" style="108" customWidth="1"/>
    <col min="2" max="2" width="82.5" style="98" customWidth="1"/>
    <col min="3" max="3" width="17" style="99" hidden="1" customWidth="1"/>
    <col min="4" max="4" width="25.25" style="100" hidden="1" customWidth="1"/>
    <col min="5" max="5" width="12.75" style="101" hidden="1" customWidth="1"/>
    <col min="6" max="6" width="24.25" style="102" hidden="1" customWidth="1"/>
    <col min="7" max="7" width="16" style="102" customWidth="1"/>
    <col min="8" max="8" width="11.5" style="103" hidden="1" customWidth="1"/>
    <col min="9" max="9" width="11.5" style="104" hidden="1" customWidth="1"/>
    <col min="10" max="16384" width="11" style="103"/>
  </cols>
  <sheetData>
    <row r="1" spans="1:11" ht="60" customHeight="1">
      <c r="A1" s="136" t="s">
        <v>1708</v>
      </c>
      <c r="B1" s="137"/>
      <c r="C1" s="138"/>
      <c r="D1" s="139"/>
      <c r="E1" s="140"/>
      <c r="F1" s="141"/>
      <c r="G1" s="141"/>
    </row>
    <row r="2" spans="1:11" ht="48" customHeight="1" thickBot="1">
      <c r="A2" s="129" t="s">
        <v>278</v>
      </c>
      <c r="B2" s="130" t="s">
        <v>279</v>
      </c>
      <c r="C2" s="131" t="s">
        <v>1705</v>
      </c>
      <c r="D2" s="132" t="s">
        <v>280</v>
      </c>
      <c r="E2" s="133" t="s">
        <v>281</v>
      </c>
      <c r="F2" s="134" t="s">
        <v>1702</v>
      </c>
      <c r="G2" s="135" t="s">
        <v>1710</v>
      </c>
      <c r="H2" s="110" t="s">
        <v>1703</v>
      </c>
      <c r="I2" s="111" t="s">
        <v>1704</v>
      </c>
      <c r="K2" s="97"/>
    </row>
    <row r="3" spans="1:11" ht="30" customHeight="1">
      <c r="A3" s="118">
        <v>11101</v>
      </c>
      <c r="B3" s="119" t="s">
        <v>282</v>
      </c>
      <c r="C3" s="120"/>
      <c r="D3" s="121">
        <v>6</v>
      </c>
      <c r="E3" s="122">
        <v>100000000</v>
      </c>
      <c r="F3" s="121"/>
      <c r="G3" s="121">
        <f t="shared" ref="G3:G66" si="0">C3+D3</f>
        <v>6</v>
      </c>
      <c r="H3" s="112"/>
      <c r="I3" s="113">
        <f t="shared" ref="I3:I66" si="1">LEN(A3)</f>
        <v>5</v>
      </c>
    </row>
    <row r="4" spans="1:11" ht="30" customHeight="1">
      <c r="A4" s="114">
        <v>11102</v>
      </c>
      <c r="B4" s="115" t="s">
        <v>283</v>
      </c>
      <c r="C4" s="116"/>
      <c r="D4" s="117">
        <v>6</v>
      </c>
      <c r="E4" s="107">
        <v>100000000</v>
      </c>
      <c r="F4" s="117"/>
      <c r="G4" s="117">
        <f t="shared" si="0"/>
        <v>6</v>
      </c>
      <c r="H4" s="105"/>
      <c r="I4" s="106">
        <f t="shared" si="1"/>
        <v>5</v>
      </c>
    </row>
    <row r="5" spans="1:11" ht="30" customHeight="1">
      <c r="A5" s="118">
        <v>11103</v>
      </c>
      <c r="B5" s="119" t="s">
        <v>284</v>
      </c>
      <c r="C5" s="120"/>
      <c r="D5" s="121">
        <v>8</v>
      </c>
      <c r="E5" s="122">
        <v>100000000</v>
      </c>
      <c r="F5" s="121"/>
      <c r="G5" s="121">
        <f t="shared" si="0"/>
        <v>8</v>
      </c>
      <c r="H5" s="112"/>
      <c r="I5" s="113">
        <f t="shared" si="1"/>
        <v>5</v>
      </c>
    </row>
    <row r="6" spans="1:11" ht="30" customHeight="1">
      <c r="A6" s="114">
        <v>11104</v>
      </c>
      <c r="B6" s="115" t="s">
        <v>285</v>
      </c>
      <c r="C6" s="116"/>
      <c r="D6" s="117">
        <v>8</v>
      </c>
      <c r="E6" s="107">
        <v>100000000</v>
      </c>
      <c r="F6" s="117"/>
      <c r="G6" s="117">
        <f t="shared" si="0"/>
        <v>8</v>
      </c>
      <c r="H6" s="105"/>
      <c r="I6" s="106">
        <f t="shared" si="1"/>
        <v>5</v>
      </c>
    </row>
    <row r="7" spans="1:11" ht="30" customHeight="1">
      <c r="A7" s="118">
        <v>11113</v>
      </c>
      <c r="B7" s="119" t="s">
        <v>286</v>
      </c>
      <c r="C7" s="120"/>
      <c r="D7" s="121">
        <v>8</v>
      </c>
      <c r="E7" s="122">
        <v>100000000</v>
      </c>
      <c r="F7" s="121"/>
      <c r="G7" s="121">
        <f t="shared" si="0"/>
        <v>8</v>
      </c>
      <c r="H7" s="112"/>
      <c r="I7" s="113">
        <f t="shared" si="1"/>
        <v>5</v>
      </c>
    </row>
    <row r="8" spans="1:11" ht="30" customHeight="1">
      <c r="A8" s="114">
        <v>11114</v>
      </c>
      <c r="B8" s="115" t="s">
        <v>287</v>
      </c>
      <c r="C8" s="116"/>
      <c r="D8" s="117">
        <v>8</v>
      </c>
      <c r="E8" s="107">
        <v>100000000</v>
      </c>
      <c r="F8" s="117"/>
      <c r="G8" s="117">
        <f t="shared" si="0"/>
        <v>8</v>
      </c>
      <c r="H8" s="105"/>
      <c r="I8" s="106">
        <f t="shared" si="1"/>
        <v>5</v>
      </c>
    </row>
    <row r="9" spans="1:11" ht="30" customHeight="1">
      <c r="A9" s="118">
        <v>11123</v>
      </c>
      <c r="B9" s="119" t="s">
        <v>288</v>
      </c>
      <c r="C9" s="120"/>
      <c r="D9" s="121">
        <v>8</v>
      </c>
      <c r="E9" s="122">
        <v>100000000</v>
      </c>
      <c r="F9" s="121"/>
      <c r="G9" s="121">
        <f t="shared" si="0"/>
        <v>8</v>
      </c>
      <c r="H9" s="112"/>
      <c r="I9" s="113">
        <f t="shared" si="1"/>
        <v>5</v>
      </c>
    </row>
    <row r="10" spans="1:11" ht="30" customHeight="1">
      <c r="A10" s="114">
        <v>11124</v>
      </c>
      <c r="B10" s="115" t="s">
        <v>289</v>
      </c>
      <c r="C10" s="116"/>
      <c r="D10" s="117">
        <v>8</v>
      </c>
      <c r="E10" s="107">
        <v>100000000</v>
      </c>
      <c r="F10" s="117"/>
      <c r="G10" s="117">
        <f t="shared" si="0"/>
        <v>8</v>
      </c>
      <c r="H10" s="105"/>
      <c r="I10" s="106">
        <f t="shared" si="1"/>
        <v>5</v>
      </c>
    </row>
    <row r="11" spans="1:11" ht="30" customHeight="1">
      <c r="A11" s="118">
        <v>11132</v>
      </c>
      <c r="B11" s="119" t="s">
        <v>290</v>
      </c>
      <c r="C11" s="120"/>
      <c r="D11" s="121">
        <v>6</v>
      </c>
      <c r="E11" s="122">
        <v>100000000</v>
      </c>
      <c r="F11" s="121"/>
      <c r="G11" s="121">
        <f t="shared" si="0"/>
        <v>6</v>
      </c>
      <c r="H11" s="112"/>
      <c r="I11" s="113">
        <f t="shared" si="1"/>
        <v>5</v>
      </c>
    </row>
    <row r="12" spans="1:11" ht="30" customHeight="1">
      <c r="A12" s="114">
        <v>11133</v>
      </c>
      <c r="B12" s="115" t="s">
        <v>291</v>
      </c>
      <c r="C12" s="116"/>
      <c r="D12" s="117">
        <v>8</v>
      </c>
      <c r="E12" s="107">
        <v>100000000</v>
      </c>
      <c r="F12" s="117"/>
      <c r="G12" s="117">
        <f t="shared" si="0"/>
        <v>8</v>
      </c>
      <c r="H12" s="105"/>
      <c r="I12" s="106">
        <f t="shared" si="1"/>
        <v>5</v>
      </c>
    </row>
    <row r="13" spans="1:11" ht="30" customHeight="1">
      <c r="A13" s="118">
        <v>11182</v>
      </c>
      <c r="B13" s="119" t="s">
        <v>292</v>
      </c>
      <c r="C13" s="120"/>
      <c r="D13" s="121">
        <v>6</v>
      </c>
      <c r="E13" s="122">
        <v>100000000</v>
      </c>
      <c r="F13" s="121"/>
      <c r="G13" s="121">
        <f t="shared" si="0"/>
        <v>6</v>
      </c>
      <c r="H13" s="112"/>
      <c r="I13" s="113">
        <f t="shared" si="1"/>
        <v>5</v>
      </c>
    </row>
    <row r="14" spans="1:11" ht="30" customHeight="1">
      <c r="A14" s="114">
        <v>11183</v>
      </c>
      <c r="B14" s="115" t="s">
        <v>293</v>
      </c>
      <c r="C14" s="116"/>
      <c r="D14" s="117">
        <v>8</v>
      </c>
      <c r="E14" s="107">
        <v>100000000</v>
      </c>
      <c r="F14" s="117"/>
      <c r="G14" s="117">
        <f t="shared" si="0"/>
        <v>8</v>
      </c>
      <c r="H14" s="105"/>
      <c r="I14" s="106">
        <f t="shared" si="1"/>
        <v>5</v>
      </c>
    </row>
    <row r="15" spans="1:11" ht="30" customHeight="1">
      <c r="A15" s="118">
        <v>11184</v>
      </c>
      <c r="B15" s="119" t="s">
        <v>294</v>
      </c>
      <c r="C15" s="120"/>
      <c r="D15" s="121">
        <v>8</v>
      </c>
      <c r="E15" s="122">
        <v>100000000</v>
      </c>
      <c r="F15" s="121"/>
      <c r="G15" s="121">
        <f t="shared" si="0"/>
        <v>8</v>
      </c>
      <c r="H15" s="112"/>
      <c r="I15" s="113">
        <f t="shared" si="1"/>
        <v>5</v>
      </c>
    </row>
    <row r="16" spans="1:11" ht="30" customHeight="1">
      <c r="A16" s="114">
        <v>11193</v>
      </c>
      <c r="B16" s="115" t="s">
        <v>295</v>
      </c>
      <c r="C16" s="116"/>
      <c r="D16" s="117">
        <v>8</v>
      </c>
      <c r="E16" s="107">
        <v>100000000</v>
      </c>
      <c r="F16" s="117"/>
      <c r="G16" s="117">
        <f t="shared" si="0"/>
        <v>8</v>
      </c>
      <c r="H16" s="105"/>
      <c r="I16" s="106">
        <f t="shared" si="1"/>
        <v>5</v>
      </c>
    </row>
    <row r="17" spans="1:9" ht="30" customHeight="1">
      <c r="A17" s="118">
        <v>11194</v>
      </c>
      <c r="B17" s="119" t="s">
        <v>296</v>
      </c>
      <c r="C17" s="120"/>
      <c r="D17" s="121">
        <v>8</v>
      </c>
      <c r="E17" s="122">
        <v>100000000</v>
      </c>
      <c r="F17" s="121"/>
      <c r="G17" s="121">
        <f t="shared" si="0"/>
        <v>8</v>
      </c>
      <c r="H17" s="112"/>
      <c r="I17" s="113">
        <f t="shared" si="1"/>
        <v>5</v>
      </c>
    </row>
    <row r="18" spans="1:9" ht="30" customHeight="1">
      <c r="A18" s="114">
        <v>11211</v>
      </c>
      <c r="B18" s="115" t="s">
        <v>297</v>
      </c>
      <c r="C18" s="116"/>
      <c r="D18" s="117">
        <v>6</v>
      </c>
      <c r="E18" s="107">
        <v>100000000</v>
      </c>
      <c r="F18" s="117"/>
      <c r="G18" s="117">
        <f t="shared" si="0"/>
        <v>6</v>
      </c>
      <c r="H18" s="105"/>
      <c r="I18" s="106">
        <f t="shared" si="1"/>
        <v>5</v>
      </c>
    </row>
    <row r="19" spans="1:9" ht="30" customHeight="1">
      <c r="A19" s="118">
        <v>11212</v>
      </c>
      <c r="B19" s="119" t="s">
        <v>298</v>
      </c>
      <c r="C19" s="120"/>
      <c r="D19" s="121">
        <v>6</v>
      </c>
      <c r="E19" s="122">
        <v>100000000</v>
      </c>
      <c r="F19" s="121"/>
      <c r="G19" s="121">
        <f t="shared" si="0"/>
        <v>6</v>
      </c>
      <c r="H19" s="112"/>
      <c r="I19" s="113">
        <f t="shared" si="1"/>
        <v>5</v>
      </c>
    </row>
    <row r="20" spans="1:9" ht="30" customHeight="1">
      <c r="A20" s="114">
        <v>11213</v>
      </c>
      <c r="B20" s="115" t="s">
        <v>299</v>
      </c>
      <c r="C20" s="116"/>
      <c r="D20" s="117">
        <v>8</v>
      </c>
      <c r="E20" s="107">
        <v>100000000</v>
      </c>
      <c r="F20" s="117"/>
      <c r="G20" s="117">
        <f t="shared" si="0"/>
        <v>8</v>
      </c>
      <c r="H20" s="105"/>
      <c r="I20" s="106">
        <f t="shared" si="1"/>
        <v>5</v>
      </c>
    </row>
    <row r="21" spans="1:9" ht="30" customHeight="1">
      <c r="A21" s="118">
        <v>11214</v>
      </c>
      <c r="B21" s="119" t="s">
        <v>300</v>
      </c>
      <c r="C21" s="120"/>
      <c r="D21" s="121">
        <v>8</v>
      </c>
      <c r="E21" s="122">
        <v>100000000</v>
      </c>
      <c r="F21" s="121"/>
      <c r="G21" s="121">
        <f t="shared" si="0"/>
        <v>8</v>
      </c>
      <c r="H21" s="112"/>
      <c r="I21" s="113">
        <f t="shared" si="1"/>
        <v>5</v>
      </c>
    </row>
    <row r="22" spans="1:9" ht="30" customHeight="1">
      <c r="A22" s="114">
        <v>11222</v>
      </c>
      <c r="B22" s="115" t="s">
        <v>301</v>
      </c>
      <c r="C22" s="116"/>
      <c r="D22" s="117">
        <v>6</v>
      </c>
      <c r="E22" s="107">
        <v>100000000</v>
      </c>
      <c r="F22" s="117"/>
      <c r="G22" s="117">
        <f t="shared" si="0"/>
        <v>6</v>
      </c>
      <c r="H22" s="105"/>
      <c r="I22" s="106">
        <f t="shared" si="1"/>
        <v>5</v>
      </c>
    </row>
    <row r="23" spans="1:9" ht="30" customHeight="1">
      <c r="A23" s="118">
        <v>11223</v>
      </c>
      <c r="B23" s="119" t="s">
        <v>302</v>
      </c>
      <c r="C23" s="120"/>
      <c r="D23" s="121">
        <v>8</v>
      </c>
      <c r="E23" s="122">
        <v>100000000</v>
      </c>
      <c r="F23" s="121"/>
      <c r="G23" s="121">
        <f t="shared" si="0"/>
        <v>8</v>
      </c>
      <c r="H23" s="112"/>
      <c r="I23" s="113">
        <f t="shared" si="1"/>
        <v>5</v>
      </c>
    </row>
    <row r="24" spans="1:9" ht="30" customHeight="1">
      <c r="A24" s="114">
        <v>11232</v>
      </c>
      <c r="B24" s="115" t="s">
        <v>303</v>
      </c>
      <c r="C24" s="116"/>
      <c r="D24" s="117">
        <v>6</v>
      </c>
      <c r="E24" s="107">
        <v>100000000</v>
      </c>
      <c r="F24" s="117"/>
      <c r="G24" s="117">
        <f t="shared" si="0"/>
        <v>6</v>
      </c>
      <c r="H24" s="105"/>
      <c r="I24" s="106">
        <f t="shared" si="1"/>
        <v>5</v>
      </c>
    </row>
    <row r="25" spans="1:9" ht="30" customHeight="1">
      <c r="A25" s="118">
        <v>11233</v>
      </c>
      <c r="B25" s="119" t="s">
        <v>304</v>
      </c>
      <c r="C25" s="120"/>
      <c r="D25" s="121">
        <v>8</v>
      </c>
      <c r="E25" s="122">
        <v>100000000</v>
      </c>
      <c r="F25" s="121"/>
      <c r="G25" s="121">
        <f t="shared" si="0"/>
        <v>8</v>
      </c>
      <c r="H25" s="112"/>
      <c r="I25" s="113">
        <f t="shared" si="1"/>
        <v>5</v>
      </c>
    </row>
    <row r="26" spans="1:9" ht="30" customHeight="1">
      <c r="A26" s="114">
        <v>11282</v>
      </c>
      <c r="B26" s="115" t="s">
        <v>305</v>
      </c>
      <c r="C26" s="116"/>
      <c r="D26" s="117">
        <v>6</v>
      </c>
      <c r="E26" s="107">
        <v>100000000</v>
      </c>
      <c r="F26" s="117"/>
      <c r="G26" s="117">
        <f t="shared" si="0"/>
        <v>6</v>
      </c>
      <c r="H26" s="105"/>
      <c r="I26" s="106">
        <f t="shared" si="1"/>
        <v>5</v>
      </c>
    </row>
    <row r="27" spans="1:9" ht="30" customHeight="1">
      <c r="A27" s="118">
        <v>11283</v>
      </c>
      <c r="B27" s="119" t="s">
        <v>306</v>
      </c>
      <c r="C27" s="120"/>
      <c r="D27" s="121">
        <v>8</v>
      </c>
      <c r="E27" s="122">
        <v>100000000</v>
      </c>
      <c r="F27" s="121"/>
      <c r="G27" s="121">
        <f t="shared" si="0"/>
        <v>8</v>
      </c>
      <c r="H27" s="112"/>
      <c r="I27" s="113">
        <f t="shared" si="1"/>
        <v>5</v>
      </c>
    </row>
    <row r="28" spans="1:9" ht="30" customHeight="1">
      <c r="A28" s="114">
        <v>11293</v>
      </c>
      <c r="B28" s="115" t="s">
        <v>307</v>
      </c>
      <c r="C28" s="116"/>
      <c r="D28" s="117">
        <v>8</v>
      </c>
      <c r="E28" s="107">
        <v>100000000</v>
      </c>
      <c r="F28" s="117"/>
      <c r="G28" s="117">
        <f t="shared" si="0"/>
        <v>8</v>
      </c>
      <c r="H28" s="105"/>
      <c r="I28" s="106">
        <f t="shared" si="1"/>
        <v>5</v>
      </c>
    </row>
    <row r="29" spans="1:9" ht="30" customHeight="1">
      <c r="A29" s="118">
        <v>11294</v>
      </c>
      <c r="B29" s="119" t="s">
        <v>308</v>
      </c>
      <c r="C29" s="120"/>
      <c r="D29" s="121">
        <v>8</v>
      </c>
      <c r="E29" s="122">
        <v>100000000</v>
      </c>
      <c r="F29" s="121"/>
      <c r="G29" s="121">
        <f t="shared" si="0"/>
        <v>8</v>
      </c>
      <c r="H29" s="112"/>
      <c r="I29" s="113">
        <f t="shared" si="1"/>
        <v>5</v>
      </c>
    </row>
    <row r="30" spans="1:9" ht="30" customHeight="1">
      <c r="A30" s="114">
        <v>11302</v>
      </c>
      <c r="B30" s="115" t="s">
        <v>309</v>
      </c>
      <c r="C30" s="116"/>
      <c r="D30" s="117">
        <v>6</v>
      </c>
      <c r="E30" s="107">
        <v>100000000</v>
      </c>
      <c r="F30" s="117"/>
      <c r="G30" s="117">
        <f t="shared" si="0"/>
        <v>6</v>
      </c>
      <c r="H30" s="105"/>
      <c r="I30" s="106">
        <f t="shared" si="1"/>
        <v>5</v>
      </c>
    </row>
    <row r="31" spans="1:9" ht="30" customHeight="1">
      <c r="A31" s="118">
        <v>11312</v>
      </c>
      <c r="B31" s="119" t="s">
        <v>310</v>
      </c>
      <c r="C31" s="120"/>
      <c r="D31" s="121">
        <v>6</v>
      </c>
      <c r="E31" s="122">
        <v>100000000</v>
      </c>
      <c r="F31" s="121"/>
      <c r="G31" s="121">
        <f t="shared" si="0"/>
        <v>6</v>
      </c>
      <c r="H31" s="112"/>
      <c r="I31" s="113">
        <f t="shared" si="1"/>
        <v>5</v>
      </c>
    </row>
    <row r="32" spans="1:9" ht="30" customHeight="1">
      <c r="A32" s="114">
        <v>11322</v>
      </c>
      <c r="B32" s="115" t="s">
        <v>311</v>
      </c>
      <c r="C32" s="116"/>
      <c r="D32" s="117">
        <v>6</v>
      </c>
      <c r="E32" s="107">
        <v>100000000</v>
      </c>
      <c r="F32" s="117"/>
      <c r="G32" s="117">
        <f t="shared" si="0"/>
        <v>6</v>
      </c>
      <c r="H32" s="105"/>
      <c r="I32" s="106">
        <f t="shared" si="1"/>
        <v>5</v>
      </c>
    </row>
    <row r="33" spans="1:9" ht="30" customHeight="1">
      <c r="A33" s="118">
        <v>11333</v>
      </c>
      <c r="B33" s="119" t="s">
        <v>312</v>
      </c>
      <c r="C33" s="120"/>
      <c r="D33" s="121">
        <v>8</v>
      </c>
      <c r="E33" s="122">
        <v>100000000</v>
      </c>
      <c r="F33" s="121"/>
      <c r="G33" s="121">
        <f t="shared" si="0"/>
        <v>8</v>
      </c>
      <c r="H33" s="112"/>
      <c r="I33" s="113">
        <f t="shared" si="1"/>
        <v>5</v>
      </c>
    </row>
    <row r="34" spans="1:9" ht="30" customHeight="1">
      <c r="A34" s="114">
        <v>11342</v>
      </c>
      <c r="B34" s="115" t="s">
        <v>313</v>
      </c>
      <c r="C34" s="116"/>
      <c r="D34" s="117">
        <v>6</v>
      </c>
      <c r="E34" s="107">
        <v>100000000</v>
      </c>
      <c r="F34" s="117"/>
      <c r="G34" s="117">
        <f t="shared" si="0"/>
        <v>6</v>
      </c>
      <c r="H34" s="105"/>
      <c r="I34" s="106">
        <f t="shared" si="1"/>
        <v>5</v>
      </c>
    </row>
    <row r="35" spans="1:9" ht="30" customHeight="1">
      <c r="A35" s="118">
        <v>11393</v>
      </c>
      <c r="B35" s="119" t="s">
        <v>314</v>
      </c>
      <c r="C35" s="120"/>
      <c r="D35" s="121">
        <v>8</v>
      </c>
      <c r="E35" s="122">
        <v>100000000</v>
      </c>
      <c r="F35" s="121"/>
      <c r="G35" s="121">
        <f t="shared" si="0"/>
        <v>8</v>
      </c>
      <c r="H35" s="112"/>
      <c r="I35" s="113">
        <f t="shared" si="1"/>
        <v>5</v>
      </c>
    </row>
    <row r="36" spans="1:9" ht="30" customHeight="1">
      <c r="A36" s="114">
        <v>11394</v>
      </c>
      <c r="B36" s="115" t="s">
        <v>315</v>
      </c>
      <c r="C36" s="116"/>
      <c r="D36" s="117">
        <v>8</v>
      </c>
      <c r="E36" s="107">
        <v>100000000</v>
      </c>
      <c r="F36" s="117"/>
      <c r="G36" s="117">
        <f t="shared" si="0"/>
        <v>8</v>
      </c>
      <c r="H36" s="105"/>
      <c r="I36" s="106">
        <f t="shared" si="1"/>
        <v>5</v>
      </c>
    </row>
    <row r="37" spans="1:9" ht="30" customHeight="1">
      <c r="A37" s="118">
        <v>11401</v>
      </c>
      <c r="B37" s="119" t="s">
        <v>316</v>
      </c>
      <c r="C37" s="120"/>
      <c r="D37" s="121">
        <v>6</v>
      </c>
      <c r="E37" s="122">
        <v>100000000</v>
      </c>
      <c r="F37" s="121"/>
      <c r="G37" s="121">
        <f t="shared" si="0"/>
        <v>6</v>
      </c>
      <c r="H37" s="112"/>
      <c r="I37" s="113">
        <f t="shared" si="1"/>
        <v>5</v>
      </c>
    </row>
    <row r="38" spans="1:9" ht="30" customHeight="1">
      <c r="A38" s="114">
        <v>11402</v>
      </c>
      <c r="B38" s="115" t="s">
        <v>317</v>
      </c>
      <c r="C38" s="116"/>
      <c r="D38" s="117">
        <v>6</v>
      </c>
      <c r="E38" s="107">
        <v>100000000</v>
      </c>
      <c r="F38" s="117"/>
      <c r="G38" s="117">
        <f t="shared" si="0"/>
        <v>6</v>
      </c>
      <c r="H38" s="105"/>
      <c r="I38" s="106">
        <f t="shared" si="1"/>
        <v>5</v>
      </c>
    </row>
    <row r="39" spans="1:9" ht="30" customHeight="1">
      <c r="A39" s="118">
        <v>11412</v>
      </c>
      <c r="B39" s="119" t="s">
        <v>318</v>
      </c>
      <c r="C39" s="120"/>
      <c r="D39" s="121">
        <v>6</v>
      </c>
      <c r="E39" s="122">
        <v>100000000</v>
      </c>
      <c r="F39" s="121"/>
      <c r="G39" s="121">
        <f t="shared" si="0"/>
        <v>6</v>
      </c>
      <c r="H39" s="112"/>
      <c r="I39" s="113">
        <f t="shared" si="1"/>
        <v>5</v>
      </c>
    </row>
    <row r="40" spans="1:9" ht="30" customHeight="1">
      <c r="A40" s="114">
        <v>11422</v>
      </c>
      <c r="B40" s="115" t="s">
        <v>319</v>
      </c>
      <c r="C40" s="116"/>
      <c r="D40" s="117">
        <v>6</v>
      </c>
      <c r="E40" s="107">
        <v>100000000</v>
      </c>
      <c r="F40" s="117"/>
      <c r="G40" s="117">
        <f t="shared" si="0"/>
        <v>6</v>
      </c>
      <c r="H40" s="105"/>
      <c r="I40" s="106">
        <f t="shared" si="1"/>
        <v>5</v>
      </c>
    </row>
    <row r="41" spans="1:9" ht="30" customHeight="1">
      <c r="A41" s="118">
        <v>11423</v>
      </c>
      <c r="B41" s="119" t="s">
        <v>320</v>
      </c>
      <c r="C41" s="120"/>
      <c r="D41" s="121">
        <v>8</v>
      </c>
      <c r="E41" s="122">
        <v>100000000</v>
      </c>
      <c r="F41" s="121"/>
      <c r="G41" s="121">
        <f t="shared" si="0"/>
        <v>8</v>
      </c>
      <c r="H41" s="112"/>
      <c r="I41" s="113">
        <f t="shared" si="1"/>
        <v>5</v>
      </c>
    </row>
    <row r="42" spans="1:9" ht="30" customHeight="1">
      <c r="A42" s="114">
        <v>11424</v>
      </c>
      <c r="B42" s="115" t="s">
        <v>321</v>
      </c>
      <c r="C42" s="116"/>
      <c r="D42" s="117">
        <v>8</v>
      </c>
      <c r="E42" s="107">
        <v>100000000</v>
      </c>
      <c r="F42" s="117"/>
      <c r="G42" s="117">
        <f t="shared" si="0"/>
        <v>8</v>
      </c>
      <c r="H42" s="105"/>
      <c r="I42" s="106">
        <f t="shared" si="1"/>
        <v>5</v>
      </c>
    </row>
    <row r="43" spans="1:9" ht="30" customHeight="1">
      <c r="A43" s="118">
        <v>11493</v>
      </c>
      <c r="B43" s="119" t="s">
        <v>322</v>
      </c>
      <c r="C43" s="120"/>
      <c r="D43" s="121">
        <v>8</v>
      </c>
      <c r="E43" s="122">
        <v>100000000</v>
      </c>
      <c r="F43" s="121"/>
      <c r="G43" s="121">
        <f t="shared" si="0"/>
        <v>8</v>
      </c>
      <c r="H43" s="112"/>
      <c r="I43" s="113">
        <f t="shared" si="1"/>
        <v>5</v>
      </c>
    </row>
    <row r="44" spans="1:9" ht="30" customHeight="1">
      <c r="A44" s="114">
        <v>11494</v>
      </c>
      <c r="B44" s="115" t="s">
        <v>323</v>
      </c>
      <c r="C44" s="116"/>
      <c r="D44" s="117">
        <v>8</v>
      </c>
      <c r="E44" s="107">
        <v>100000000</v>
      </c>
      <c r="F44" s="117"/>
      <c r="G44" s="117">
        <f t="shared" si="0"/>
        <v>8</v>
      </c>
      <c r="H44" s="105"/>
      <c r="I44" s="106">
        <f t="shared" si="1"/>
        <v>5</v>
      </c>
    </row>
    <row r="45" spans="1:9" ht="30" customHeight="1">
      <c r="A45" s="118">
        <v>11501</v>
      </c>
      <c r="B45" s="119" t="s">
        <v>324</v>
      </c>
      <c r="C45" s="120"/>
      <c r="D45" s="121">
        <v>6</v>
      </c>
      <c r="E45" s="122">
        <v>100000000</v>
      </c>
      <c r="F45" s="121"/>
      <c r="G45" s="121">
        <f t="shared" si="0"/>
        <v>6</v>
      </c>
      <c r="H45" s="112"/>
      <c r="I45" s="113">
        <f t="shared" si="1"/>
        <v>5</v>
      </c>
    </row>
    <row r="46" spans="1:9" ht="30" customHeight="1">
      <c r="A46" s="114">
        <v>11502</v>
      </c>
      <c r="B46" s="115" t="s">
        <v>325</v>
      </c>
      <c r="C46" s="116"/>
      <c r="D46" s="117">
        <v>6</v>
      </c>
      <c r="E46" s="107">
        <v>100000000</v>
      </c>
      <c r="F46" s="117"/>
      <c r="G46" s="117">
        <f t="shared" si="0"/>
        <v>6</v>
      </c>
      <c r="H46" s="105"/>
      <c r="I46" s="106">
        <f t="shared" si="1"/>
        <v>5</v>
      </c>
    </row>
    <row r="47" spans="1:9" ht="30" customHeight="1">
      <c r="A47" s="118">
        <v>11512</v>
      </c>
      <c r="B47" s="119" t="s">
        <v>326</v>
      </c>
      <c r="C47" s="120"/>
      <c r="D47" s="121">
        <v>6</v>
      </c>
      <c r="E47" s="122">
        <v>100000000</v>
      </c>
      <c r="F47" s="121"/>
      <c r="G47" s="121">
        <f t="shared" si="0"/>
        <v>6</v>
      </c>
      <c r="H47" s="112"/>
      <c r="I47" s="113">
        <f t="shared" si="1"/>
        <v>5</v>
      </c>
    </row>
    <row r="48" spans="1:9" ht="30" customHeight="1">
      <c r="A48" s="114">
        <v>11522</v>
      </c>
      <c r="B48" s="115" t="s">
        <v>327</v>
      </c>
      <c r="C48" s="116"/>
      <c r="D48" s="117">
        <v>6</v>
      </c>
      <c r="E48" s="107">
        <v>100000000</v>
      </c>
      <c r="F48" s="117"/>
      <c r="G48" s="117">
        <f t="shared" si="0"/>
        <v>6</v>
      </c>
      <c r="H48" s="105"/>
      <c r="I48" s="106">
        <f t="shared" si="1"/>
        <v>5</v>
      </c>
    </row>
    <row r="49" spans="1:9" ht="30" customHeight="1">
      <c r="A49" s="118">
        <v>11582</v>
      </c>
      <c r="B49" s="119" t="s">
        <v>328</v>
      </c>
      <c r="C49" s="120"/>
      <c r="D49" s="121">
        <v>6</v>
      </c>
      <c r="E49" s="122">
        <v>100000000</v>
      </c>
      <c r="F49" s="121"/>
      <c r="G49" s="121">
        <f t="shared" si="0"/>
        <v>6</v>
      </c>
      <c r="H49" s="112"/>
      <c r="I49" s="113">
        <f t="shared" si="1"/>
        <v>5</v>
      </c>
    </row>
    <row r="50" spans="1:9" ht="30" customHeight="1">
      <c r="A50" s="114">
        <v>11593</v>
      </c>
      <c r="B50" s="115" t="s">
        <v>329</v>
      </c>
      <c r="C50" s="116"/>
      <c r="D50" s="117">
        <v>8</v>
      </c>
      <c r="E50" s="107">
        <v>100000000</v>
      </c>
      <c r="F50" s="117"/>
      <c r="G50" s="117">
        <f t="shared" si="0"/>
        <v>8</v>
      </c>
      <c r="H50" s="105"/>
      <c r="I50" s="106">
        <f t="shared" si="1"/>
        <v>5</v>
      </c>
    </row>
    <row r="51" spans="1:9" ht="30" customHeight="1">
      <c r="A51" s="118">
        <v>11594</v>
      </c>
      <c r="B51" s="119" t="s">
        <v>330</v>
      </c>
      <c r="C51" s="120"/>
      <c r="D51" s="121">
        <v>8</v>
      </c>
      <c r="E51" s="122">
        <v>100000000</v>
      </c>
      <c r="F51" s="121"/>
      <c r="G51" s="121">
        <f t="shared" si="0"/>
        <v>8</v>
      </c>
      <c r="H51" s="112"/>
      <c r="I51" s="113">
        <f t="shared" si="1"/>
        <v>5</v>
      </c>
    </row>
    <row r="52" spans="1:9" ht="30" customHeight="1">
      <c r="A52" s="114">
        <v>11602</v>
      </c>
      <c r="B52" s="115" t="s">
        <v>331</v>
      </c>
      <c r="C52" s="116"/>
      <c r="D52" s="117">
        <v>6</v>
      </c>
      <c r="E52" s="107">
        <v>100000000</v>
      </c>
      <c r="F52" s="117"/>
      <c r="G52" s="117">
        <f t="shared" si="0"/>
        <v>6</v>
      </c>
      <c r="H52" s="105"/>
      <c r="I52" s="106">
        <f t="shared" si="1"/>
        <v>5</v>
      </c>
    </row>
    <row r="53" spans="1:9" ht="30" customHeight="1">
      <c r="A53" s="118">
        <v>11603</v>
      </c>
      <c r="B53" s="119" t="s">
        <v>332</v>
      </c>
      <c r="C53" s="120"/>
      <c r="D53" s="121">
        <v>8</v>
      </c>
      <c r="E53" s="122">
        <v>100000000</v>
      </c>
      <c r="F53" s="121"/>
      <c r="G53" s="121">
        <f t="shared" si="0"/>
        <v>8</v>
      </c>
      <c r="H53" s="112"/>
      <c r="I53" s="113">
        <f t="shared" si="1"/>
        <v>5</v>
      </c>
    </row>
    <row r="54" spans="1:9" ht="30" customHeight="1">
      <c r="A54" s="114">
        <v>11604</v>
      </c>
      <c r="B54" s="115" t="s">
        <v>333</v>
      </c>
      <c r="C54" s="116"/>
      <c r="D54" s="117">
        <v>8</v>
      </c>
      <c r="E54" s="107">
        <v>100000000</v>
      </c>
      <c r="F54" s="117"/>
      <c r="G54" s="117">
        <f t="shared" si="0"/>
        <v>8</v>
      </c>
      <c r="H54" s="105"/>
      <c r="I54" s="106">
        <f t="shared" si="1"/>
        <v>5</v>
      </c>
    </row>
    <row r="55" spans="1:9" ht="30" customHeight="1">
      <c r="A55" s="118">
        <v>11693</v>
      </c>
      <c r="B55" s="119" t="s">
        <v>334</v>
      </c>
      <c r="C55" s="120"/>
      <c r="D55" s="121">
        <v>8</v>
      </c>
      <c r="E55" s="122">
        <v>100000000</v>
      </c>
      <c r="F55" s="121"/>
      <c r="G55" s="121">
        <f t="shared" si="0"/>
        <v>8</v>
      </c>
      <c r="H55" s="112"/>
      <c r="I55" s="113">
        <f t="shared" si="1"/>
        <v>5</v>
      </c>
    </row>
    <row r="56" spans="1:9" ht="30" customHeight="1">
      <c r="A56" s="114">
        <v>11694</v>
      </c>
      <c r="B56" s="115" t="s">
        <v>335</v>
      </c>
      <c r="C56" s="116"/>
      <c r="D56" s="117">
        <v>8</v>
      </c>
      <c r="E56" s="107">
        <v>100000000</v>
      </c>
      <c r="F56" s="117"/>
      <c r="G56" s="117">
        <f t="shared" si="0"/>
        <v>8</v>
      </c>
      <c r="H56" s="105"/>
      <c r="I56" s="106">
        <f t="shared" si="1"/>
        <v>5</v>
      </c>
    </row>
    <row r="57" spans="1:9" ht="30" customHeight="1">
      <c r="A57" s="118">
        <v>11711</v>
      </c>
      <c r="B57" s="119" t="s">
        <v>336</v>
      </c>
      <c r="C57" s="120"/>
      <c r="D57" s="121">
        <v>6</v>
      </c>
      <c r="E57" s="122">
        <v>100000000</v>
      </c>
      <c r="F57" s="121"/>
      <c r="G57" s="121">
        <f t="shared" si="0"/>
        <v>6</v>
      </c>
      <c r="H57" s="112"/>
      <c r="I57" s="113">
        <f t="shared" si="1"/>
        <v>5</v>
      </c>
    </row>
    <row r="58" spans="1:9" ht="30" customHeight="1">
      <c r="A58" s="114">
        <v>11712</v>
      </c>
      <c r="B58" s="115" t="s">
        <v>337</v>
      </c>
      <c r="C58" s="116"/>
      <c r="D58" s="117">
        <v>6</v>
      </c>
      <c r="E58" s="107">
        <v>100000000</v>
      </c>
      <c r="F58" s="117"/>
      <c r="G58" s="117">
        <f t="shared" si="0"/>
        <v>6</v>
      </c>
      <c r="H58" s="105"/>
      <c r="I58" s="106">
        <f t="shared" si="1"/>
        <v>5</v>
      </c>
    </row>
    <row r="59" spans="1:9" ht="30" customHeight="1">
      <c r="A59" s="118">
        <v>11713</v>
      </c>
      <c r="B59" s="119" t="s">
        <v>338</v>
      </c>
      <c r="C59" s="120"/>
      <c r="D59" s="121">
        <v>8</v>
      </c>
      <c r="E59" s="122">
        <v>100000000</v>
      </c>
      <c r="F59" s="121"/>
      <c r="G59" s="121">
        <f t="shared" si="0"/>
        <v>8</v>
      </c>
      <c r="H59" s="112"/>
      <c r="I59" s="113">
        <f t="shared" si="1"/>
        <v>5</v>
      </c>
    </row>
    <row r="60" spans="1:9" ht="30" customHeight="1">
      <c r="A60" s="114">
        <v>11714</v>
      </c>
      <c r="B60" s="115" t="s">
        <v>339</v>
      </c>
      <c r="C60" s="116"/>
      <c r="D60" s="117">
        <v>8</v>
      </c>
      <c r="E60" s="107">
        <v>100000000</v>
      </c>
      <c r="F60" s="117"/>
      <c r="G60" s="117">
        <f t="shared" si="0"/>
        <v>8</v>
      </c>
      <c r="H60" s="105"/>
      <c r="I60" s="106">
        <f t="shared" si="1"/>
        <v>5</v>
      </c>
    </row>
    <row r="61" spans="1:9" ht="30" customHeight="1">
      <c r="A61" s="118">
        <v>11722</v>
      </c>
      <c r="B61" s="119" t="s">
        <v>340</v>
      </c>
      <c r="C61" s="120"/>
      <c r="D61" s="121">
        <v>6</v>
      </c>
      <c r="E61" s="122">
        <v>100000000</v>
      </c>
      <c r="F61" s="121"/>
      <c r="G61" s="121">
        <f t="shared" si="0"/>
        <v>6</v>
      </c>
      <c r="H61" s="112"/>
      <c r="I61" s="113">
        <f t="shared" si="1"/>
        <v>5</v>
      </c>
    </row>
    <row r="62" spans="1:9" ht="30" customHeight="1">
      <c r="A62" s="114">
        <v>11723</v>
      </c>
      <c r="B62" s="115" t="s">
        <v>341</v>
      </c>
      <c r="C62" s="116"/>
      <c r="D62" s="117">
        <v>8</v>
      </c>
      <c r="E62" s="107">
        <v>100000000</v>
      </c>
      <c r="F62" s="117"/>
      <c r="G62" s="117">
        <f t="shared" si="0"/>
        <v>8</v>
      </c>
      <c r="H62" s="105"/>
      <c r="I62" s="106">
        <f t="shared" si="1"/>
        <v>5</v>
      </c>
    </row>
    <row r="63" spans="1:9" ht="30" customHeight="1">
      <c r="A63" s="118">
        <v>11724</v>
      </c>
      <c r="B63" s="119" t="s">
        <v>342</v>
      </c>
      <c r="C63" s="120"/>
      <c r="D63" s="121">
        <v>8</v>
      </c>
      <c r="E63" s="122">
        <v>100000000</v>
      </c>
      <c r="F63" s="121"/>
      <c r="G63" s="121">
        <f t="shared" si="0"/>
        <v>8</v>
      </c>
      <c r="H63" s="112"/>
      <c r="I63" s="113">
        <f t="shared" si="1"/>
        <v>5</v>
      </c>
    </row>
    <row r="64" spans="1:9" ht="30" customHeight="1">
      <c r="A64" s="114">
        <v>11732</v>
      </c>
      <c r="B64" s="115" t="s">
        <v>343</v>
      </c>
      <c r="C64" s="116"/>
      <c r="D64" s="117">
        <v>6</v>
      </c>
      <c r="E64" s="107">
        <v>100000000</v>
      </c>
      <c r="F64" s="117"/>
      <c r="G64" s="117">
        <f t="shared" si="0"/>
        <v>6</v>
      </c>
      <c r="H64" s="105"/>
      <c r="I64" s="106">
        <f t="shared" si="1"/>
        <v>5</v>
      </c>
    </row>
    <row r="65" spans="1:9" ht="30" customHeight="1">
      <c r="A65" s="118">
        <v>11742</v>
      </c>
      <c r="B65" s="119" t="s">
        <v>344</v>
      </c>
      <c r="C65" s="120"/>
      <c r="D65" s="121">
        <v>6</v>
      </c>
      <c r="E65" s="122">
        <v>100000000</v>
      </c>
      <c r="F65" s="121"/>
      <c r="G65" s="121">
        <f t="shared" si="0"/>
        <v>6</v>
      </c>
      <c r="H65" s="112"/>
      <c r="I65" s="113">
        <f t="shared" si="1"/>
        <v>5</v>
      </c>
    </row>
    <row r="66" spans="1:9" ht="30" customHeight="1">
      <c r="A66" s="114">
        <v>11793</v>
      </c>
      <c r="B66" s="115" t="s">
        <v>345</v>
      </c>
      <c r="C66" s="116"/>
      <c r="D66" s="117">
        <v>8</v>
      </c>
      <c r="E66" s="107">
        <v>100000000</v>
      </c>
      <c r="F66" s="117"/>
      <c r="G66" s="117">
        <f t="shared" si="0"/>
        <v>8</v>
      </c>
      <c r="H66" s="105"/>
      <c r="I66" s="106">
        <f t="shared" si="1"/>
        <v>5</v>
      </c>
    </row>
    <row r="67" spans="1:9" ht="30" customHeight="1">
      <c r="A67" s="118">
        <v>11794</v>
      </c>
      <c r="B67" s="119" t="s">
        <v>346</v>
      </c>
      <c r="C67" s="120"/>
      <c r="D67" s="121">
        <v>8</v>
      </c>
      <c r="E67" s="122">
        <v>100000000</v>
      </c>
      <c r="F67" s="121"/>
      <c r="G67" s="121">
        <f t="shared" ref="G67:G130" si="2">C67+D67</f>
        <v>8</v>
      </c>
      <c r="H67" s="112"/>
      <c r="I67" s="113">
        <f t="shared" ref="I67:I130" si="3">LEN(A67)</f>
        <v>5</v>
      </c>
    </row>
    <row r="68" spans="1:9" ht="30" customHeight="1">
      <c r="A68" s="114">
        <v>12101</v>
      </c>
      <c r="B68" s="115" t="s">
        <v>347</v>
      </c>
      <c r="C68" s="116">
        <v>7.91</v>
      </c>
      <c r="D68" s="117"/>
      <c r="E68" s="107">
        <v>100000000</v>
      </c>
      <c r="F68" s="117"/>
      <c r="G68" s="117">
        <f t="shared" si="2"/>
        <v>7.91</v>
      </c>
      <c r="H68" s="105"/>
      <c r="I68" s="106">
        <f t="shared" si="3"/>
        <v>5</v>
      </c>
    </row>
    <row r="69" spans="1:9" ht="30" customHeight="1">
      <c r="A69" s="118">
        <v>12102</v>
      </c>
      <c r="B69" s="119" t="s">
        <v>348</v>
      </c>
      <c r="C69" s="120">
        <v>7.91</v>
      </c>
      <c r="D69" s="121"/>
      <c r="E69" s="122">
        <v>100000000</v>
      </c>
      <c r="F69" s="121"/>
      <c r="G69" s="121">
        <f t="shared" si="2"/>
        <v>7.91</v>
      </c>
      <c r="H69" s="112"/>
      <c r="I69" s="113">
        <f t="shared" si="3"/>
        <v>5</v>
      </c>
    </row>
    <row r="70" spans="1:9" ht="30" customHeight="1">
      <c r="A70" s="114">
        <v>12103</v>
      </c>
      <c r="B70" s="115" t="s">
        <v>349</v>
      </c>
      <c r="C70" s="116"/>
      <c r="D70" s="117">
        <v>8</v>
      </c>
      <c r="E70" s="107">
        <v>100000000</v>
      </c>
      <c r="F70" s="117"/>
      <c r="G70" s="117">
        <f t="shared" si="2"/>
        <v>8</v>
      </c>
      <c r="H70" s="105"/>
      <c r="I70" s="106">
        <f t="shared" si="3"/>
        <v>5</v>
      </c>
    </row>
    <row r="71" spans="1:9" ht="30" customHeight="1">
      <c r="A71" s="118">
        <v>12104</v>
      </c>
      <c r="B71" s="119" t="s">
        <v>350</v>
      </c>
      <c r="C71" s="120"/>
      <c r="D71" s="121">
        <v>8</v>
      </c>
      <c r="E71" s="122">
        <v>100000000</v>
      </c>
      <c r="F71" s="121"/>
      <c r="G71" s="121">
        <f t="shared" si="2"/>
        <v>8</v>
      </c>
      <c r="H71" s="112"/>
      <c r="I71" s="113">
        <f t="shared" si="3"/>
        <v>5</v>
      </c>
    </row>
    <row r="72" spans="1:9" ht="30" customHeight="1">
      <c r="A72" s="114">
        <v>12112</v>
      </c>
      <c r="B72" s="115" t="s">
        <v>351</v>
      </c>
      <c r="C72" s="116">
        <v>7.91</v>
      </c>
      <c r="D72" s="117"/>
      <c r="E72" s="107">
        <v>100000000</v>
      </c>
      <c r="F72" s="117"/>
      <c r="G72" s="117">
        <f t="shared" si="2"/>
        <v>7.91</v>
      </c>
      <c r="H72" s="105"/>
      <c r="I72" s="106">
        <f t="shared" si="3"/>
        <v>5</v>
      </c>
    </row>
    <row r="73" spans="1:9" ht="30" customHeight="1">
      <c r="A73" s="118">
        <v>12113</v>
      </c>
      <c r="B73" s="119" t="s">
        <v>352</v>
      </c>
      <c r="C73" s="120"/>
      <c r="D73" s="121">
        <v>8</v>
      </c>
      <c r="E73" s="122">
        <v>100000000</v>
      </c>
      <c r="F73" s="121"/>
      <c r="G73" s="121">
        <f t="shared" si="2"/>
        <v>8</v>
      </c>
      <c r="H73" s="112"/>
      <c r="I73" s="113">
        <f t="shared" si="3"/>
        <v>5</v>
      </c>
    </row>
    <row r="74" spans="1:9" ht="30" customHeight="1">
      <c r="A74" s="114">
        <v>12122</v>
      </c>
      <c r="B74" s="115" t="s">
        <v>353</v>
      </c>
      <c r="C74" s="116">
        <v>7.91</v>
      </c>
      <c r="D74" s="117"/>
      <c r="E74" s="107">
        <v>100000000</v>
      </c>
      <c r="F74" s="117"/>
      <c r="G74" s="117">
        <f t="shared" si="2"/>
        <v>7.91</v>
      </c>
      <c r="H74" s="105"/>
      <c r="I74" s="106">
        <f t="shared" si="3"/>
        <v>5</v>
      </c>
    </row>
    <row r="75" spans="1:9" ht="30" customHeight="1">
      <c r="A75" s="118">
        <v>12123</v>
      </c>
      <c r="B75" s="119" t="s">
        <v>354</v>
      </c>
      <c r="C75" s="120"/>
      <c r="D75" s="121">
        <v>8</v>
      </c>
      <c r="E75" s="122">
        <v>100000000</v>
      </c>
      <c r="F75" s="121"/>
      <c r="G75" s="121">
        <f t="shared" si="2"/>
        <v>8</v>
      </c>
      <c r="H75" s="112"/>
      <c r="I75" s="113">
        <f t="shared" si="3"/>
        <v>5</v>
      </c>
    </row>
    <row r="76" spans="1:9" ht="30" customHeight="1">
      <c r="A76" s="114">
        <v>12132</v>
      </c>
      <c r="B76" s="115" t="s">
        <v>355</v>
      </c>
      <c r="C76" s="116">
        <v>7.91</v>
      </c>
      <c r="D76" s="117"/>
      <c r="E76" s="107">
        <v>100000000</v>
      </c>
      <c r="F76" s="117"/>
      <c r="G76" s="117">
        <f t="shared" si="2"/>
        <v>7.91</v>
      </c>
      <c r="H76" s="105"/>
      <c r="I76" s="106">
        <f t="shared" si="3"/>
        <v>5</v>
      </c>
    </row>
    <row r="77" spans="1:9" ht="30" customHeight="1">
      <c r="A77" s="118">
        <v>12133</v>
      </c>
      <c r="B77" s="119" t="s">
        <v>356</v>
      </c>
      <c r="C77" s="120"/>
      <c r="D77" s="121">
        <v>8</v>
      </c>
      <c r="E77" s="122">
        <v>100000000</v>
      </c>
      <c r="F77" s="121"/>
      <c r="G77" s="121">
        <f t="shared" si="2"/>
        <v>8</v>
      </c>
      <c r="H77" s="112"/>
      <c r="I77" s="113">
        <f t="shared" si="3"/>
        <v>5</v>
      </c>
    </row>
    <row r="78" spans="1:9" ht="30" customHeight="1">
      <c r="A78" s="114">
        <v>12142</v>
      </c>
      <c r="B78" s="115" t="s">
        <v>357</v>
      </c>
      <c r="C78" s="116">
        <v>7.91</v>
      </c>
      <c r="D78" s="117"/>
      <c r="E78" s="107">
        <v>100000000</v>
      </c>
      <c r="F78" s="117"/>
      <c r="G78" s="117">
        <f t="shared" si="2"/>
        <v>7.91</v>
      </c>
      <c r="H78" s="105"/>
      <c r="I78" s="106">
        <f t="shared" si="3"/>
        <v>5</v>
      </c>
    </row>
    <row r="79" spans="1:9" ht="30" customHeight="1">
      <c r="A79" s="118">
        <v>12143</v>
      </c>
      <c r="B79" s="119" t="s">
        <v>358</v>
      </c>
      <c r="C79" s="120"/>
      <c r="D79" s="121">
        <v>8</v>
      </c>
      <c r="E79" s="122">
        <v>100000000</v>
      </c>
      <c r="F79" s="121"/>
      <c r="G79" s="121">
        <f t="shared" si="2"/>
        <v>8</v>
      </c>
      <c r="H79" s="112"/>
      <c r="I79" s="113">
        <f t="shared" si="3"/>
        <v>5</v>
      </c>
    </row>
    <row r="80" spans="1:9" ht="30" customHeight="1">
      <c r="A80" s="114">
        <v>12144</v>
      </c>
      <c r="B80" s="115" t="s">
        <v>359</v>
      </c>
      <c r="C80" s="116"/>
      <c r="D80" s="117">
        <v>8</v>
      </c>
      <c r="E80" s="107">
        <v>100000000</v>
      </c>
      <c r="F80" s="117"/>
      <c r="G80" s="117">
        <f t="shared" si="2"/>
        <v>8</v>
      </c>
      <c r="H80" s="105"/>
      <c r="I80" s="106">
        <f t="shared" si="3"/>
        <v>5</v>
      </c>
    </row>
    <row r="81" spans="1:9" ht="30" customHeight="1">
      <c r="A81" s="118">
        <v>12193</v>
      </c>
      <c r="B81" s="119" t="s">
        <v>360</v>
      </c>
      <c r="C81" s="120"/>
      <c r="D81" s="121">
        <v>8</v>
      </c>
      <c r="E81" s="122">
        <v>100000000</v>
      </c>
      <c r="F81" s="121"/>
      <c r="G81" s="121">
        <f t="shared" si="2"/>
        <v>8</v>
      </c>
      <c r="H81" s="112"/>
      <c r="I81" s="113">
        <f t="shared" si="3"/>
        <v>5</v>
      </c>
    </row>
    <row r="82" spans="1:9" ht="30" customHeight="1">
      <c r="A82" s="114">
        <v>12194</v>
      </c>
      <c r="B82" s="115" t="s">
        <v>361</v>
      </c>
      <c r="C82" s="116"/>
      <c r="D82" s="117">
        <v>8</v>
      </c>
      <c r="E82" s="107">
        <v>100000000</v>
      </c>
      <c r="F82" s="117"/>
      <c r="G82" s="117">
        <f t="shared" si="2"/>
        <v>8</v>
      </c>
      <c r="H82" s="105"/>
      <c r="I82" s="106">
        <f t="shared" si="3"/>
        <v>5</v>
      </c>
    </row>
    <row r="83" spans="1:9" ht="30" customHeight="1">
      <c r="A83" s="118">
        <v>12202</v>
      </c>
      <c r="B83" s="119" t="s">
        <v>362</v>
      </c>
      <c r="C83" s="120">
        <v>7.91</v>
      </c>
      <c r="D83" s="121"/>
      <c r="E83" s="122">
        <v>100000000</v>
      </c>
      <c r="F83" s="121"/>
      <c r="G83" s="121">
        <f t="shared" si="2"/>
        <v>7.91</v>
      </c>
      <c r="H83" s="112"/>
      <c r="I83" s="113">
        <f t="shared" si="3"/>
        <v>5</v>
      </c>
    </row>
    <row r="84" spans="1:9" ht="30" customHeight="1">
      <c r="A84" s="114">
        <v>12203</v>
      </c>
      <c r="B84" s="115" t="s">
        <v>363</v>
      </c>
      <c r="C84" s="116"/>
      <c r="D84" s="117">
        <v>8</v>
      </c>
      <c r="E84" s="107">
        <v>100000000</v>
      </c>
      <c r="F84" s="117"/>
      <c r="G84" s="117">
        <f t="shared" si="2"/>
        <v>8</v>
      </c>
      <c r="H84" s="105"/>
      <c r="I84" s="106">
        <f t="shared" si="3"/>
        <v>5</v>
      </c>
    </row>
    <row r="85" spans="1:9" ht="30" customHeight="1">
      <c r="A85" s="118">
        <v>12293</v>
      </c>
      <c r="B85" s="119" t="s">
        <v>364</v>
      </c>
      <c r="C85" s="120"/>
      <c r="D85" s="121">
        <v>8</v>
      </c>
      <c r="E85" s="122">
        <v>100000000</v>
      </c>
      <c r="F85" s="121"/>
      <c r="G85" s="121">
        <f t="shared" si="2"/>
        <v>8</v>
      </c>
      <c r="H85" s="112"/>
      <c r="I85" s="113">
        <f t="shared" si="3"/>
        <v>5</v>
      </c>
    </row>
    <row r="86" spans="1:9" ht="30" customHeight="1">
      <c r="A86" s="114">
        <v>12294</v>
      </c>
      <c r="B86" s="115" t="s">
        <v>365</v>
      </c>
      <c r="C86" s="116"/>
      <c r="D86" s="117">
        <v>8</v>
      </c>
      <c r="E86" s="107">
        <v>100000000</v>
      </c>
      <c r="F86" s="117"/>
      <c r="G86" s="117">
        <f t="shared" si="2"/>
        <v>8</v>
      </c>
      <c r="H86" s="105"/>
      <c r="I86" s="106">
        <f t="shared" si="3"/>
        <v>5</v>
      </c>
    </row>
    <row r="87" spans="1:9" ht="30" customHeight="1">
      <c r="A87" s="118">
        <v>21111</v>
      </c>
      <c r="B87" s="119" t="s">
        <v>366</v>
      </c>
      <c r="C87" s="120"/>
      <c r="D87" s="121">
        <v>6</v>
      </c>
      <c r="E87" s="122">
        <v>100000000</v>
      </c>
      <c r="F87" s="121"/>
      <c r="G87" s="121">
        <f t="shared" si="2"/>
        <v>6</v>
      </c>
      <c r="H87" s="112"/>
      <c r="I87" s="113">
        <f t="shared" si="3"/>
        <v>5</v>
      </c>
    </row>
    <row r="88" spans="1:9" ht="30" customHeight="1">
      <c r="A88" s="114">
        <v>21112</v>
      </c>
      <c r="B88" s="115" t="s">
        <v>367</v>
      </c>
      <c r="C88" s="116"/>
      <c r="D88" s="117">
        <v>6</v>
      </c>
      <c r="E88" s="107">
        <v>100000000</v>
      </c>
      <c r="F88" s="117"/>
      <c r="G88" s="117">
        <f t="shared" si="2"/>
        <v>6</v>
      </c>
      <c r="H88" s="105"/>
      <c r="I88" s="106">
        <f t="shared" si="3"/>
        <v>5</v>
      </c>
    </row>
    <row r="89" spans="1:9" ht="30" customHeight="1">
      <c r="A89" s="118">
        <v>21113</v>
      </c>
      <c r="B89" s="119" t="s">
        <v>368</v>
      </c>
      <c r="C89" s="120"/>
      <c r="D89" s="121">
        <v>8</v>
      </c>
      <c r="E89" s="122">
        <v>100000000</v>
      </c>
      <c r="F89" s="121"/>
      <c r="G89" s="121">
        <f t="shared" si="2"/>
        <v>8</v>
      </c>
      <c r="H89" s="112"/>
      <c r="I89" s="113">
        <f t="shared" si="3"/>
        <v>5</v>
      </c>
    </row>
    <row r="90" spans="1:9" ht="30" customHeight="1">
      <c r="A90" s="114">
        <v>21114</v>
      </c>
      <c r="B90" s="115" t="s">
        <v>369</v>
      </c>
      <c r="C90" s="116"/>
      <c r="D90" s="117">
        <v>8</v>
      </c>
      <c r="E90" s="107">
        <v>100000000</v>
      </c>
      <c r="F90" s="117"/>
      <c r="G90" s="117">
        <f t="shared" si="2"/>
        <v>8</v>
      </c>
      <c r="H90" s="105"/>
      <c r="I90" s="106">
        <f t="shared" si="3"/>
        <v>5</v>
      </c>
    </row>
    <row r="91" spans="1:9" ht="30" customHeight="1">
      <c r="A91" s="118">
        <v>21122</v>
      </c>
      <c r="B91" s="119" t="s">
        <v>370</v>
      </c>
      <c r="C91" s="120"/>
      <c r="D91" s="121">
        <v>6</v>
      </c>
      <c r="E91" s="122">
        <v>100000000</v>
      </c>
      <c r="F91" s="121"/>
      <c r="G91" s="121">
        <f t="shared" si="2"/>
        <v>6</v>
      </c>
      <c r="H91" s="112"/>
      <c r="I91" s="113">
        <f t="shared" si="3"/>
        <v>5</v>
      </c>
    </row>
    <row r="92" spans="1:9" ht="30" customHeight="1">
      <c r="A92" s="114">
        <v>21123</v>
      </c>
      <c r="B92" s="115" t="s">
        <v>371</v>
      </c>
      <c r="C92" s="116"/>
      <c r="D92" s="117">
        <v>8</v>
      </c>
      <c r="E92" s="107">
        <v>100000000</v>
      </c>
      <c r="F92" s="117"/>
      <c r="G92" s="117">
        <f t="shared" si="2"/>
        <v>8</v>
      </c>
      <c r="H92" s="105"/>
      <c r="I92" s="106">
        <f t="shared" si="3"/>
        <v>5</v>
      </c>
    </row>
    <row r="93" spans="1:9" ht="30" customHeight="1">
      <c r="A93" s="118">
        <v>21124</v>
      </c>
      <c r="B93" s="119" t="s">
        <v>372</v>
      </c>
      <c r="C93" s="120"/>
      <c r="D93" s="121">
        <v>8</v>
      </c>
      <c r="E93" s="122">
        <v>100000000</v>
      </c>
      <c r="F93" s="121"/>
      <c r="G93" s="121">
        <f t="shared" si="2"/>
        <v>8</v>
      </c>
      <c r="H93" s="112"/>
      <c r="I93" s="113">
        <f t="shared" si="3"/>
        <v>5</v>
      </c>
    </row>
    <row r="94" spans="1:9" ht="30" customHeight="1">
      <c r="A94" s="114">
        <v>21193</v>
      </c>
      <c r="B94" s="115" t="s">
        <v>373</v>
      </c>
      <c r="C94" s="116"/>
      <c r="D94" s="117">
        <v>8</v>
      </c>
      <c r="E94" s="107">
        <v>100000000</v>
      </c>
      <c r="F94" s="117"/>
      <c r="G94" s="117">
        <f t="shared" si="2"/>
        <v>8</v>
      </c>
      <c r="H94" s="105"/>
      <c r="I94" s="106">
        <f t="shared" si="3"/>
        <v>5</v>
      </c>
    </row>
    <row r="95" spans="1:9" ht="30" customHeight="1">
      <c r="A95" s="118">
        <v>21194</v>
      </c>
      <c r="B95" s="119" t="s">
        <v>374</v>
      </c>
      <c r="C95" s="120"/>
      <c r="D95" s="121">
        <v>8</v>
      </c>
      <c r="E95" s="122">
        <v>100000000</v>
      </c>
      <c r="F95" s="121"/>
      <c r="G95" s="121">
        <f t="shared" si="2"/>
        <v>8</v>
      </c>
      <c r="H95" s="112"/>
      <c r="I95" s="113">
        <f t="shared" si="3"/>
        <v>5</v>
      </c>
    </row>
    <row r="96" spans="1:9" ht="30" customHeight="1">
      <c r="A96" s="114">
        <v>21201</v>
      </c>
      <c r="B96" s="115" t="s">
        <v>375</v>
      </c>
      <c r="C96" s="116"/>
      <c r="D96" s="117">
        <v>6</v>
      </c>
      <c r="E96" s="107">
        <v>100000000</v>
      </c>
      <c r="F96" s="117"/>
      <c r="G96" s="117">
        <f t="shared" si="2"/>
        <v>6</v>
      </c>
      <c r="H96" s="105"/>
      <c r="I96" s="106">
        <f t="shared" si="3"/>
        <v>5</v>
      </c>
    </row>
    <row r="97" spans="1:9" ht="30" customHeight="1">
      <c r="A97" s="118">
        <v>21212</v>
      </c>
      <c r="B97" s="119" t="s">
        <v>376</v>
      </c>
      <c r="C97" s="120"/>
      <c r="D97" s="121">
        <v>6</v>
      </c>
      <c r="E97" s="122">
        <v>100000000</v>
      </c>
      <c r="F97" s="121"/>
      <c r="G97" s="121">
        <f t="shared" si="2"/>
        <v>6</v>
      </c>
      <c r="H97" s="112"/>
      <c r="I97" s="113">
        <f t="shared" si="3"/>
        <v>5</v>
      </c>
    </row>
    <row r="98" spans="1:9" ht="30" customHeight="1">
      <c r="A98" s="114">
        <v>21213</v>
      </c>
      <c r="B98" s="115" t="s">
        <v>377</v>
      </c>
      <c r="C98" s="116"/>
      <c r="D98" s="117">
        <v>8</v>
      </c>
      <c r="E98" s="107">
        <v>100000000</v>
      </c>
      <c r="F98" s="117"/>
      <c r="G98" s="117">
        <f t="shared" si="2"/>
        <v>8</v>
      </c>
      <c r="H98" s="105"/>
      <c r="I98" s="106">
        <f t="shared" si="3"/>
        <v>5</v>
      </c>
    </row>
    <row r="99" spans="1:9" ht="30" customHeight="1">
      <c r="A99" s="118">
        <v>21222</v>
      </c>
      <c r="B99" s="119" t="s">
        <v>378</v>
      </c>
      <c r="C99" s="120"/>
      <c r="D99" s="121">
        <v>6</v>
      </c>
      <c r="E99" s="122">
        <v>100000000</v>
      </c>
      <c r="F99" s="121"/>
      <c r="G99" s="121">
        <f t="shared" si="2"/>
        <v>6</v>
      </c>
      <c r="H99" s="112"/>
      <c r="I99" s="113">
        <f t="shared" si="3"/>
        <v>5</v>
      </c>
    </row>
    <row r="100" spans="1:9" ht="30" customHeight="1">
      <c r="A100" s="114">
        <v>21223</v>
      </c>
      <c r="B100" s="115" t="s">
        <v>379</v>
      </c>
      <c r="C100" s="116"/>
      <c r="D100" s="117">
        <v>8</v>
      </c>
      <c r="E100" s="107">
        <v>100000000</v>
      </c>
      <c r="F100" s="117"/>
      <c r="G100" s="117">
        <f t="shared" si="2"/>
        <v>8</v>
      </c>
      <c r="H100" s="105"/>
      <c r="I100" s="106">
        <f t="shared" si="3"/>
        <v>5</v>
      </c>
    </row>
    <row r="101" spans="1:9" ht="30" customHeight="1">
      <c r="A101" s="118">
        <v>21232</v>
      </c>
      <c r="B101" s="119" t="s">
        <v>380</v>
      </c>
      <c r="C101" s="120"/>
      <c r="D101" s="121">
        <v>6</v>
      </c>
      <c r="E101" s="122">
        <v>100000000</v>
      </c>
      <c r="F101" s="121"/>
      <c r="G101" s="121">
        <f t="shared" si="2"/>
        <v>6</v>
      </c>
      <c r="H101" s="112"/>
      <c r="I101" s="113">
        <f t="shared" si="3"/>
        <v>5</v>
      </c>
    </row>
    <row r="102" spans="1:9" ht="30" customHeight="1">
      <c r="A102" s="114">
        <v>21233</v>
      </c>
      <c r="B102" s="115" t="s">
        <v>381</v>
      </c>
      <c r="C102" s="116"/>
      <c r="D102" s="117">
        <v>8</v>
      </c>
      <c r="E102" s="107">
        <v>100000000</v>
      </c>
      <c r="F102" s="117"/>
      <c r="G102" s="117">
        <f t="shared" si="2"/>
        <v>8</v>
      </c>
      <c r="H102" s="105"/>
      <c r="I102" s="106">
        <f t="shared" si="3"/>
        <v>5</v>
      </c>
    </row>
    <row r="103" spans="1:9" ht="30" customHeight="1">
      <c r="A103" s="118">
        <v>21293</v>
      </c>
      <c r="B103" s="119" t="s">
        <v>382</v>
      </c>
      <c r="C103" s="120"/>
      <c r="D103" s="121">
        <v>8</v>
      </c>
      <c r="E103" s="122">
        <v>100000000</v>
      </c>
      <c r="F103" s="121"/>
      <c r="G103" s="121">
        <f t="shared" si="2"/>
        <v>8</v>
      </c>
      <c r="H103" s="112"/>
      <c r="I103" s="113">
        <f t="shared" si="3"/>
        <v>5</v>
      </c>
    </row>
    <row r="104" spans="1:9" ht="30" customHeight="1">
      <c r="A104" s="114">
        <v>21311</v>
      </c>
      <c r="B104" s="115" t="s">
        <v>383</v>
      </c>
      <c r="C104" s="116"/>
      <c r="D104" s="117">
        <v>6</v>
      </c>
      <c r="E104" s="107">
        <v>100000000</v>
      </c>
      <c r="F104" s="117"/>
      <c r="G104" s="117">
        <f t="shared" si="2"/>
        <v>6</v>
      </c>
      <c r="H104" s="105"/>
      <c r="I104" s="106">
        <f t="shared" si="3"/>
        <v>5</v>
      </c>
    </row>
    <row r="105" spans="1:9" ht="30" customHeight="1">
      <c r="A105" s="118">
        <v>21312</v>
      </c>
      <c r="B105" s="119" t="s">
        <v>384</v>
      </c>
      <c r="C105" s="120"/>
      <c r="D105" s="121">
        <v>6</v>
      </c>
      <c r="E105" s="122">
        <v>100000000</v>
      </c>
      <c r="F105" s="121"/>
      <c r="G105" s="121">
        <f t="shared" si="2"/>
        <v>6</v>
      </c>
      <c r="H105" s="112"/>
      <c r="I105" s="113">
        <f t="shared" si="3"/>
        <v>5</v>
      </c>
    </row>
    <row r="106" spans="1:9" ht="30" customHeight="1">
      <c r="A106" s="114">
        <v>21313</v>
      </c>
      <c r="B106" s="115" t="s">
        <v>385</v>
      </c>
      <c r="C106" s="116"/>
      <c r="D106" s="117">
        <v>8</v>
      </c>
      <c r="E106" s="107">
        <v>100000000</v>
      </c>
      <c r="F106" s="117"/>
      <c r="G106" s="117">
        <f t="shared" si="2"/>
        <v>8</v>
      </c>
      <c r="H106" s="105"/>
      <c r="I106" s="106">
        <f t="shared" si="3"/>
        <v>5</v>
      </c>
    </row>
    <row r="107" spans="1:9" ht="30" customHeight="1">
      <c r="A107" s="118">
        <v>21322</v>
      </c>
      <c r="B107" s="119" t="s">
        <v>386</v>
      </c>
      <c r="C107" s="120"/>
      <c r="D107" s="121">
        <v>6</v>
      </c>
      <c r="E107" s="122">
        <v>100000000</v>
      </c>
      <c r="F107" s="121"/>
      <c r="G107" s="121">
        <f t="shared" si="2"/>
        <v>6</v>
      </c>
      <c r="H107" s="112"/>
      <c r="I107" s="113">
        <f t="shared" si="3"/>
        <v>5</v>
      </c>
    </row>
    <row r="108" spans="1:9" ht="30" customHeight="1">
      <c r="A108" s="114">
        <v>21323</v>
      </c>
      <c r="B108" s="115" t="s">
        <v>387</v>
      </c>
      <c r="C108" s="116"/>
      <c r="D108" s="117">
        <v>8</v>
      </c>
      <c r="E108" s="107">
        <v>100000000</v>
      </c>
      <c r="F108" s="117"/>
      <c r="G108" s="117">
        <f t="shared" si="2"/>
        <v>8</v>
      </c>
      <c r="H108" s="105"/>
      <c r="I108" s="106">
        <f t="shared" si="3"/>
        <v>5</v>
      </c>
    </row>
    <row r="109" spans="1:9" ht="30" customHeight="1">
      <c r="A109" s="118">
        <v>21332</v>
      </c>
      <c r="B109" s="119" t="s">
        <v>388</v>
      </c>
      <c r="C109" s="120"/>
      <c r="D109" s="121">
        <v>6</v>
      </c>
      <c r="E109" s="122">
        <v>100000000</v>
      </c>
      <c r="F109" s="121"/>
      <c r="G109" s="121">
        <f t="shared" si="2"/>
        <v>6</v>
      </c>
      <c r="H109" s="112"/>
      <c r="I109" s="113">
        <f t="shared" si="3"/>
        <v>5</v>
      </c>
    </row>
    <row r="110" spans="1:9" ht="30" customHeight="1">
      <c r="A110" s="114">
        <v>21342</v>
      </c>
      <c r="B110" s="115" t="s">
        <v>389</v>
      </c>
      <c r="C110" s="116"/>
      <c r="D110" s="117">
        <v>6</v>
      </c>
      <c r="E110" s="107">
        <v>100000000</v>
      </c>
      <c r="F110" s="117"/>
      <c r="G110" s="117">
        <f t="shared" si="2"/>
        <v>6</v>
      </c>
      <c r="H110" s="105"/>
      <c r="I110" s="106">
        <f t="shared" si="3"/>
        <v>5</v>
      </c>
    </row>
    <row r="111" spans="1:9" ht="30" customHeight="1">
      <c r="A111" s="118">
        <v>21352</v>
      </c>
      <c r="B111" s="119" t="s">
        <v>390</v>
      </c>
      <c r="C111" s="120"/>
      <c r="D111" s="121">
        <v>6</v>
      </c>
      <c r="E111" s="122">
        <v>100000000</v>
      </c>
      <c r="F111" s="121"/>
      <c r="G111" s="121">
        <f t="shared" si="2"/>
        <v>6</v>
      </c>
      <c r="H111" s="112"/>
      <c r="I111" s="113">
        <f t="shared" si="3"/>
        <v>5</v>
      </c>
    </row>
    <row r="112" spans="1:9" ht="30" customHeight="1">
      <c r="A112" s="114">
        <v>21362</v>
      </c>
      <c r="B112" s="115" t="s">
        <v>391</v>
      </c>
      <c r="C112" s="116"/>
      <c r="D112" s="117">
        <v>6</v>
      </c>
      <c r="E112" s="107">
        <v>100000000</v>
      </c>
      <c r="F112" s="117"/>
      <c r="G112" s="117">
        <f t="shared" si="2"/>
        <v>6</v>
      </c>
      <c r="H112" s="105"/>
      <c r="I112" s="106">
        <f t="shared" si="3"/>
        <v>5</v>
      </c>
    </row>
    <row r="113" spans="1:9" ht="30" customHeight="1">
      <c r="A113" s="118">
        <v>21363</v>
      </c>
      <c r="B113" s="119" t="s">
        <v>392</v>
      </c>
      <c r="C113" s="120"/>
      <c r="D113" s="121">
        <v>8</v>
      </c>
      <c r="E113" s="122">
        <v>100000000</v>
      </c>
      <c r="F113" s="121"/>
      <c r="G113" s="121">
        <f t="shared" si="2"/>
        <v>8</v>
      </c>
      <c r="H113" s="112"/>
      <c r="I113" s="113">
        <f t="shared" si="3"/>
        <v>5</v>
      </c>
    </row>
    <row r="114" spans="1:9" ht="30" customHeight="1">
      <c r="A114" s="114">
        <v>21393</v>
      </c>
      <c r="B114" s="115" t="s">
        <v>393</v>
      </c>
      <c r="C114" s="116"/>
      <c r="D114" s="117">
        <v>8</v>
      </c>
      <c r="E114" s="107">
        <v>100000000</v>
      </c>
      <c r="F114" s="117"/>
      <c r="G114" s="117">
        <f t="shared" si="2"/>
        <v>8</v>
      </c>
      <c r="H114" s="105"/>
      <c r="I114" s="106">
        <f t="shared" si="3"/>
        <v>5</v>
      </c>
    </row>
    <row r="115" spans="1:9" ht="30" customHeight="1">
      <c r="A115" s="118">
        <v>21411</v>
      </c>
      <c r="B115" s="119" t="s">
        <v>394</v>
      </c>
      <c r="C115" s="120"/>
      <c r="D115" s="121">
        <v>6</v>
      </c>
      <c r="E115" s="122">
        <v>100000000</v>
      </c>
      <c r="F115" s="121"/>
      <c r="G115" s="121">
        <f t="shared" si="2"/>
        <v>6</v>
      </c>
      <c r="H115" s="112"/>
      <c r="I115" s="113">
        <f t="shared" si="3"/>
        <v>5</v>
      </c>
    </row>
    <row r="116" spans="1:9" ht="30" customHeight="1">
      <c r="A116" s="114">
        <v>21412</v>
      </c>
      <c r="B116" s="115" t="s">
        <v>395</v>
      </c>
      <c r="C116" s="116"/>
      <c r="D116" s="117">
        <v>6</v>
      </c>
      <c r="E116" s="107">
        <v>100000000</v>
      </c>
      <c r="F116" s="117"/>
      <c r="G116" s="117">
        <f t="shared" si="2"/>
        <v>6</v>
      </c>
      <c r="H116" s="105"/>
      <c r="I116" s="106">
        <f t="shared" si="3"/>
        <v>5</v>
      </c>
    </row>
    <row r="117" spans="1:9" ht="30" customHeight="1">
      <c r="A117" s="118">
        <v>21413</v>
      </c>
      <c r="B117" s="119" t="s">
        <v>396</v>
      </c>
      <c r="C117" s="120"/>
      <c r="D117" s="121">
        <v>8</v>
      </c>
      <c r="E117" s="122">
        <v>100000000</v>
      </c>
      <c r="F117" s="121"/>
      <c r="G117" s="121">
        <f t="shared" si="2"/>
        <v>8</v>
      </c>
      <c r="H117" s="112"/>
      <c r="I117" s="113">
        <f t="shared" si="3"/>
        <v>5</v>
      </c>
    </row>
    <row r="118" spans="1:9" ht="30" customHeight="1">
      <c r="A118" s="114">
        <v>21422</v>
      </c>
      <c r="B118" s="115" t="s">
        <v>397</v>
      </c>
      <c r="C118" s="116"/>
      <c r="D118" s="117">
        <v>6</v>
      </c>
      <c r="E118" s="107">
        <v>100000000</v>
      </c>
      <c r="F118" s="117"/>
      <c r="G118" s="117">
        <f t="shared" si="2"/>
        <v>6</v>
      </c>
      <c r="H118" s="105"/>
      <c r="I118" s="106">
        <f t="shared" si="3"/>
        <v>5</v>
      </c>
    </row>
    <row r="119" spans="1:9" ht="30" customHeight="1">
      <c r="A119" s="118">
        <v>21423</v>
      </c>
      <c r="B119" s="119" t="s">
        <v>398</v>
      </c>
      <c r="C119" s="120"/>
      <c r="D119" s="121">
        <v>8</v>
      </c>
      <c r="E119" s="122">
        <v>100000000</v>
      </c>
      <c r="F119" s="121"/>
      <c r="G119" s="121">
        <f t="shared" si="2"/>
        <v>8</v>
      </c>
      <c r="H119" s="112"/>
      <c r="I119" s="113">
        <f t="shared" si="3"/>
        <v>5</v>
      </c>
    </row>
    <row r="120" spans="1:9" ht="30" customHeight="1">
      <c r="A120" s="114">
        <v>21493</v>
      </c>
      <c r="B120" s="115" t="s">
        <v>399</v>
      </c>
      <c r="C120" s="116"/>
      <c r="D120" s="117">
        <v>8</v>
      </c>
      <c r="E120" s="107">
        <v>100000000</v>
      </c>
      <c r="F120" s="117"/>
      <c r="G120" s="117">
        <f t="shared" si="2"/>
        <v>8</v>
      </c>
      <c r="H120" s="105"/>
      <c r="I120" s="106">
        <f t="shared" si="3"/>
        <v>5</v>
      </c>
    </row>
    <row r="121" spans="1:9" ht="30" customHeight="1">
      <c r="A121" s="118">
        <v>22101</v>
      </c>
      <c r="B121" s="119" t="s">
        <v>400</v>
      </c>
      <c r="C121" s="120">
        <v>7.16</v>
      </c>
      <c r="D121" s="121"/>
      <c r="E121" s="122">
        <v>100000000</v>
      </c>
      <c r="F121" s="121"/>
      <c r="G121" s="121">
        <f t="shared" si="2"/>
        <v>7.16</v>
      </c>
      <c r="H121" s="112"/>
      <c r="I121" s="113">
        <f t="shared" si="3"/>
        <v>5</v>
      </c>
    </row>
    <row r="122" spans="1:9" ht="30" customHeight="1">
      <c r="A122" s="114">
        <v>22102</v>
      </c>
      <c r="B122" s="115" t="s">
        <v>401</v>
      </c>
      <c r="C122" s="116">
        <v>7.16</v>
      </c>
      <c r="D122" s="117"/>
      <c r="E122" s="107">
        <v>100000000</v>
      </c>
      <c r="F122" s="117"/>
      <c r="G122" s="117">
        <f t="shared" si="2"/>
        <v>7.16</v>
      </c>
      <c r="H122" s="105"/>
      <c r="I122" s="106">
        <f t="shared" si="3"/>
        <v>5</v>
      </c>
    </row>
    <row r="123" spans="1:9" ht="30" customHeight="1">
      <c r="A123" s="118">
        <v>22103</v>
      </c>
      <c r="B123" s="119" t="s">
        <v>402</v>
      </c>
      <c r="C123" s="120"/>
      <c r="D123" s="121">
        <v>8</v>
      </c>
      <c r="E123" s="122">
        <v>100000000</v>
      </c>
      <c r="F123" s="121"/>
      <c r="G123" s="121">
        <f t="shared" si="2"/>
        <v>8</v>
      </c>
      <c r="H123" s="112"/>
      <c r="I123" s="113">
        <f t="shared" si="3"/>
        <v>5</v>
      </c>
    </row>
    <row r="124" spans="1:9" ht="30" customHeight="1">
      <c r="A124" s="114">
        <v>22104</v>
      </c>
      <c r="B124" s="115" t="s">
        <v>403</v>
      </c>
      <c r="C124" s="116"/>
      <c r="D124" s="117">
        <v>8</v>
      </c>
      <c r="E124" s="107">
        <v>100000000</v>
      </c>
      <c r="F124" s="117"/>
      <c r="G124" s="117">
        <f t="shared" si="2"/>
        <v>8</v>
      </c>
      <c r="H124" s="105"/>
      <c r="I124" s="106">
        <f t="shared" si="3"/>
        <v>5</v>
      </c>
    </row>
    <row r="125" spans="1:9" ht="30" customHeight="1">
      <c r="A125" s="118">
        <v>22112</v>
      </c>
      <c r="B125" s="119" t="s">
        <v>404</v>
      </c>
      <c r="C125" s="120">
        <v>7.16</v>
      </c>
      <c r="D125" s="121"/>
      <c r="E125" s="122">
        <v>100000000</v>
      </c>
      <c r="F125" s="121"/>
      <c r="G125" s="121">
        <f t="shared" si="2"/>
        <v>7.16</v>
      </c>
      <c r="H125" s="112"/>
      <c r="I125" s="113">
        <f t="shared" si="3"/>
        <v>5</v>
      </c>
    </row>
    <row r="126" spans="1:9" ht="30" customHeight="1">
      <c r="A126" s="114">
        <v>22182</v>
      </c>
      <c r="B126" s="115" t="s">
        <v>405</v>
      </c>
      <c r="C126" s="116">
        <v>7.16</v>
      </c>
      <c r="D126" s="117"/>
      <c r="E126" s="107">
        <v>100000000</v>
      </c>
      <c r="F126" s="117"/>
      <c r="G126" s="117">
        <f t="shared" si="2"/>
        <v>7.16</v>
      </c>
      <c r="H126" s="105"/>
      <c r="I126" s="106">
        <f t="shared" si="3"/>
        <v>5</v>
      </c>
    </row>
    <row r="127" spans="1:9" ht="30" customHeight="1">
      <c r="A127" s="118">
        <v>22183</v>
      </c>
      <c r="B127" s="119" t="s">
        <v>406</v>
      </c>
      <c r="C127" s="120"/>
      <c r="D127" s="121">
        <v>8</v>
      </c>
      <c r="E127" s="122">
        <v>100000000</v>
      </c>
      <c r="F127" s="121"/>
      <c r="G127" s="121">
        <f t="shared" si="2"/>
        <v>8</v>
      </c>
      <c r="H127" s="112"/>
      <c r="I127" s="113">
        <f t="shared" si="3"/>
        <v>5</v>
      </c>
    </row>
    <row r="128" spans="1:9" ht="30" customHeight="1">
      <c r="A128" s="114">
        <v>22184</v>
      </c>
      <c r="B128" s="115" t="s">
        <v>407</v>
      </c>
      <c r="C128" s="116"/>
      <c r="D128" s="117">
        <v>8</v>
      </c>
      <c r="E128" s="107">
        <v>100000000</v>
      </c>
      <c r="F128" s="117"/>
      <c r="G128" s="117">
        <f t="shared" si="2"/>
        <v>8</v>
      </c>
      <c r="H128" s="105"/>
      <c r="I128" s="106">
        <f t="shared" si="3"/>
        <v>5</v>
      </c>
    </row>
    <row r="129" spans="1:9" ht="30" customHeight="1">
      <c r="A129" s="118">
        <v>22193</v>
      </c>
      <c r="B129" s="119" t="s">
        <v>408</v>
      </c>
      <c r="C129" s="120"/>
      <c r="D129" s="121">
        <v>8</v>
      </c>
      <c r="E129" s="122">
        <v>100000000</v>
      </c>
      <c r="F129" s="121"/>
      <c r="G129" s="121">
        <f t="shared" si="2"/>
        <v>8</v>
      </c>
      <c r="H129" s="112"/>
      <c r="I129" s="113">
        <f t="shared" si="3"/>
        <v>5</v>
      </c>
    </row>
    <row r="130" spans="1:9" ht="30" customHeight="1">
      <c r="A130" s="114">
        <v>22201</v>
      </c>
      <c r="B130" s="115" t="s">
        <v>409</v>
      </c>
      <c r="C130" s="116">
        <v>7.16</v>
      </c>
      <c r="D130" s="117"/>
      <c r="E130" s="107">
        <v>100000000</v>
      </c>
      <c r="F130" s="117"/>
      <c r="G130" s="117">
        <f t="shared" si="2"/>
        <v>7.16</v>
      </c>
      <c r="H130" s="105"/>
      <c r="I130" s="106">
        <f t="shared" si="3"/>
        <v>5</v>
      </c>
    </row>
    <row r="131" spans="1:9" ht="30" customHeight="1">
      <c r="A131" s="118">
        <v>22202</v>
      </c>
      <c r="B131" s="119" t="s">
        <v>410</v>
      </c>
      <c r="C131" s="120">
        <v>7.16</v>
      </c>
      <c r="D131" s="121"/>
      <c r="E131" s="122">
        <v>100000000</v>
      </c>
      <c r="F131" s="121"/>
      <c r="G131" s="121">
        <f t="shared" ref="G131:G194" si="4">C131+D131</f>
        <v>7.16</v>
      </c>
      <c r="H131" s="112"/>
      <c r="I131" s="113">
        <f t="shared" ref="I131:I194" si="5">LEN(A131)</f>
        <v>5</v>
      </c>
    </row>
    <row r="132" spans="1:9" ht="30" customHeight="1">
      <c r="A132" s="114">
        <v>22203</v>
      </c>
      <c r="B132" s="115" t="s">
        <v>411</v>
      </c>
      <c r="C132" s="116"/>
      <c r="D132" s="117">
        <v>8</v>
      </c>
      <c r="E132" s="107">
        <v>100000000</v>
      </c>
      <c r="F132" s="117"/>
      <c r="G132" s="117">
        <f t="shared" si="4"/>
        <v>8</v>
      </c>
      <c r="H132" s="105"/>
      <c r="I132" s="106">
        <f t="shared" si="5"/>
        <v>5</v>
      </c>
    </row>
    <row r="133" spans="1:9" ht="30" customHeight="1">
      <c r="A133" s="118">
        <v>22204</v>
      </c>
      <c r="B133" s="119" t="s">
        <v>412</v>
      </c>
      <c r="C133" s="120"/>
      <c r="D133" s="121">
        <v>8</v>
      </c>
      <c r="E133" s="122">
        <v>100000000</v>
      </c>
      <c r="F133" s="121"/>
      <c r="G133" s="121">
        <f t="shared" si="4"/>
        <v>8</v>
      </c>
      <c r="H133" s="112"/>
      <c r="I133" s="113">
        <f t="shared" si="5"/>
        <v>5</v>
      </c>
    </row>
    <row r="134" spans="1:9" ht="30" customHeight="1">
      <c r="A134" s="114">
        <v>22212</v>
      </c>
      <c r="B134" s="115" t="s">
        <v>413</v>
      </c>
      <c r="C134" s="116">
        <v>7.16</v>
      </c>
      <c r="D134" s="117"/>
      <c r="E134" s="107">
        <v>100000000</v>
      </c>
      <c r="F134" s="117"/>
      <c r="G134" s="117">
        <f t="shared" si="4"/>
        <v>7.16</v>
      </c>
      <c r="H134" s="105"/>
      <c r="I134" s="106">
        <f t="shared" si="5"/>
        <v>5</v>
      </c>
    </row>
    <row r="135" spans="1:9" ht="30" customHeight="1">
      <c r="A135" s="118">
        <v>22222</v>
      </c>
      <c r="B135" s="119" t="s">
        <v>414</v>
      </c>
      <c r="C135" s="120">
        <v>7.16</v>
      </c>
      <c r="D135" s="121"/>
      <c r="E135" s="122">
        <v>100000000</v>
      </c>
      <c r="F135" s="121"/>
      <c r="G135" s="121">
        <f t="shared" si="4"/>
        <v>7.16</v>
      </c>
      <c r="H135" s="112"/>
      <c r="I135" s="113">
        <f t="shared" si="5"/>
        <v>5</v>
      </c>
    </row>
    <row r="136" spans="1:9" ht="30" customHeight="1">
      <c r="A136" s="114">
        <v>22293</v>
      </c>
      <c r="B136" s="115" t="s">
        <v>415</v>
      </c>
      <c r="C136" s="116"/>
      <c r="D136" s="117">
        <v>8</v>
      </c>
      <c r="E136" s="107">
        <v>100000000</v>
      </c>
      <c r="F136" s="117"/>
      <c r="G136" s="117">
        <f t="shared" si="4"/>
        <v>8</v>
      </c>
      <c r="H136" s="105"/>
      <c r="I136" s="106">
        <f t="shared" si="5"/>
        <v>5</v>
      </c>
    </row>
    <row r="137" spans="1:9" ht="30" customHeight="1">
      <c r="A137" s="118">
        <v>22301</v>
      </c>
      <c r="B137" s="119" t="s">
        <v>416</v>
      </c>
      <c r="C137" s="120">
        <v>7.16</v>
      </c>
      <c r="D137" s="121"/>
      <c r="E137" s="122">
        <v>100000000</v>
      </c>
      <c r="F137" s="121"/>
      <c r="G137" s="121">
        <f t="shared" si="4"/>
        <v>7.16</v>
      </c>
      <c r="H137" s="112"/>
      <c r="I137" s="113">
        <f t="shared" si="5"/>
        <v>5</v>
      </c>
    </row>
    <row r="138" spans="1:9" ht="30" customHeight="1">
      <c r="A138" s="114">
        <v>22302</v>
      </c>
      <c r="B138" s="115" t="s">
        <v>417</v>
      </c>
      <c r="C138" s="116">
        <v>7.16</v>
      </c>
      <c r="D138" s="117"/>
      <c r="E138" s="107">
        <v>100000000</v>
      </c>
      <c r="F138" s="117"/>
      <c r="G138" s="117">
        <f t="shared" si="4"/>
        <v>7.16</v>
      </c>
      <c r="H138" s="105"/>
      <c r="I138" s="106">
        <f t="shared" si="5"/>
        <v>5</v>
      </c>
    </row>
    <row r="139" spans="1:9" ht="30" customHeight="1">
      <c r="A139" s="118">
        <v>22303</v>
      </c>
      <c r="B139" s="119" t="s">
        <v>418</v>
      </c>
      <c r="C139" s="120"/>
      <c r="D139" s="121">
        <v>8</v>
      </c>
      <c r="E139" s="122">
        <v>100000000</v>
      </c>
      <c r="F139" s="121"/>
      <c r="G139" s="121">
        <f t="shared" si="4"/>
        <v>8</v>
      </c>
      <c r="H139" s="112"/>
      <c r="I139" s="113">
        <f t="shared" si="5"/>
        <v>5</v>
      </c>
    </row>
    <row r="140" spans="1:9" ht="30" customHeight="1">
      <c r="A140" s="114">
        <v>22304</v>
      </c>
      <c r="B140" s="115" t="s">
        <v>419</v>
      </c>
      <c r="C140" s="116"/>
      <c r="D140" s="117">
        <v>8</v>
      </c>
      <c r="E140" s="107">
        <v>100000000</v>
      </c>
      <c r="F140" s="117"/>
      <c r="G140" s="117">
        <f t="shared" si="4"/>
        <v>8</v>
      </c>
      <c r="H140" s="105"/>
      <c r="I140" s="106">
        <f t="shared" si="5"/>
        <v>5</v>
      </c>
    </row>
    <row r="141" spans="1:9" ht="30" customHeight="1">
      <c r="A141" s="118">
        <v>22312</v>
      </c>
      <c r="B141" s="119" t="s">
        <v>420</v>
      </c>
      <c r="C141" s="120">
        <v>7.16</v>
      </c>
      <c r="D141" s="121"/>
      <c r="E141" s="122">
        <v>100000000</v>
      </c>
      <c r="F141" s="121"/>
      <c r="G141" s="121">
        <f t="shared" si="4"/>
        <v>7.16</v>
      </c>
      <c r="H141" s="112"/>
      <c r="I141" s="113">
        <f t="shared" si="5"/>
        <v>5</v>
      </c>
    </row>
    <row r="142" spans="1:9" ht="30" customHeight="1">
      <c r="A142" s="114">
        <v>22322</v>
      </c>
      <c r="B142" s="115" t="s">
        <v>421</v>
      </c>
      <c r="C142" s="116">
        <v>7.16</v>
      </c>
      <c r="D142" s="117"/>
      <c r="E142" s="107">
        <v>100000000</v>
      </c>
      <c r="F142" s="117"/>
      <c r="G142" s="117">
        <f t="shared" si="4"/>
        <v>7.16</v>
      </c>
      <c r="H142" s="105"/>
      <c r="I142" s="106">
        <f t="shared" si="5"/>
        <v>5</v>
      </c>
    </row>
    <row r="143" spans="1:9" ht="30" customHeight="1">
      <c r="A143" s="118">
        <v>22332</v>
      </c>
      <c r="B143" s="119" t="s">
        <v>422</v>
      </c>
      <c r="C143" s="120">
        <v>7.16</v>
      </c>
      <c r="D143" s="121"/>
      <c r="E143" s="122">
        <v>100000000</v>
      </c>
      <c r="F143" s="121"/>
      <c r="G143" s="121">
        <f t="shared" si="4"/>
        <v>7.16</v>
      </c>
      <c r="H143" s="112"/>
      <c r="I143" s="113">
        <f t="shared" si="5"/>
        <v>5</v>
      </c>
    </row>
    <row r="144" spans="1:9" ht="30" customHeight="1">
      <c r="A144" s="114">
        <v>22333</v>
      </c>
      <c r="B144" s="115" t="s">
        <v>423</v>
      </c>
      <c r="C144" s="116"/>
      <c r="D144" s="117">
        <v>8</v>
      </c>
      <c r="E144" s="107">
        <v>100000000</v>
      </c>
      <c r="F144" s="117"/>
      <c r="G144" s="117">
        <f t="shared" si="4"/>
        <v>8</v>
      </c>
      <c r="H144" s="105"/>
      <c r="I144" s="106">
        <f t="shared" si="5"/>
        <v>5</v>
      </c>
    </row>
    <row r="145" spans="1:9" ht="30" customHeight="1">
      <c r="A145" s="118">
        <v>22342</v>
      </c>
      <c r="B145" s="119" t="s">
        <v>424</v>
      </c>
      <c r="C145" s="120">
        <v>7.16</v>
      </c>
      <c r="D145" s="121"/>
      <c r="E145" s="122">
        <v>100000000</v>
      </c>
      <c r="F145" s="121"/>
      <c r="G145" s="121">
        <f t="shared" si="4"/>
        <v>7.16</v>
      </c>
      <c r="H145" s="112"/>
      <c r="I145" s="113">
        <f t="shared" si="5"/>
        <v>5</v>
      </c>
    </row>
    <row r="146" spans="1:9" ht="30" customHeight="1">
      <c r="A146" s="114">
        <v>22343</v>
      </c>
      <c r="B146" s="115" t="s">
        <v>425</v>
      </c>
      <c r="C146" s="116"/>
      <c r="D146" s="117">
        <v>8</v>
      </c>
      <c r="E146" s="107">
        <v>100000000</v>
      </c>
      <c r="F146" s="117"/>
      <c r="G146" s="117">
        <f t="shared" si="4"/>
        <v>8</v>
      </c>
      <c r="H146" s="105"/>
      <c r="I146" s="106">
        <f t="shared" si="5"/>
        <v>5</v>
      </c>
    </row>
    <row r="147" spans="1:9" ht="30" customHeight="1">
      <c r="A147" s="118">
        <v>22352</v>
      </c>
      <c r="B147" s="119" t="s">
        <v>426</v>
      </c>
      <c r="C147" s="120">
        <v>7.16</v>
      </c>
      <c r="D147" s="121"/>
      <c r="E147" s="122">
        <v>100000000</v>
      </c>
      <c r="F147" s="121"/>
      <c r="G147" s="121">
        <f t="shared" si="4"/>
        <v>7.16</v>
      </c>
      <c r="H147" s="112"/>
      <c r="I147" s="113">
        <f t="shared" si="5"/>
        <v>5</v>
      </c>
    </row>
    <row r="148" spans="1:9" ht="30" customHeight="1">
      <c r="A148" s="114">
        <v>22382</v>
      </c>
      <c r="B148" s="115" t="s">
        <v>427</v>
      </c>
      <c r="C148" s="116">
        <v>7.16</v>
      </c>
      <c r="D148" s="117"/>
      <c r="E148" s="107">
        <v>100000000</v>
      </c>
      <c r="F148" s="117"/>
      <c r="G148" s="117">
        <f t="shared" si="4"/>
        <v>7.16</v>
      </c>
      <c r="H148" s="105"/>
      <c r="I148" s="106">
        <f t="shared" si="5"/>
        <v>5</v>
      </c>
    </row>
    <row r="149" spans="1:9" ht="30" customHeight="1">
      <c r="A149" s="118">
        <v>22393</v>
      </c>
      <c r="B149" s="119" t="s">
        <v>428</v>
      </c>
      <c r="C149" s="120"/>
      <c r="D149" s="121">
        <v>8</v>
      </c>
      <c r="E149" s="122">
        <v>100000000</v>
      </c>
      <c r="F149" s="121"/>
      <c r="G149" s="121">
        <f t="shared" si="4"/>
        <v>8</v>
      </c>
      <c r="H149" s="112"/>
      <c r="I149" s="113">
        <f t="shared" si="5"/>
        <v>5</v>
      </c>
    </row>
    <row r="150" spans="1:9" ht="30" customHeight="1">
      <c r="A150" s="114">
        <v>22394</v>
      </c>
      <c r="B150" s="115" t="s">
        <v>429</v>
      </c>
      <c r="C150" s="116"/>
      <c r="D150" s="117">
        <v>8</v>
      </c>
      <c r="E150" s="107">
        <v>100000000</v>
      </c>
      <c r="F150" s="117"/>
      <c r="G150" s="117">
        <f t="shared" si="4"/>
        <v>8</v>
      </c>
      <c r="H150" s="105"/>
      <c r="I150" s="106">
        <f t="shared" si="5"/>
        <v>5</v>
      </c>
    </row>
    <row r="151" spans="1:9" ht="30" customHeight="1">
      <c r="A151" s="118">
        <v>23101</v>
      </c>
      <c r="B151" s="119" t="s">
        <v>430</v>
      </c>
      <c r="C151" s="120"/>
      <c r="D151" s="121">
        <v>6</v>
      </c>
      <c r="E151" s="122">
        <v>100000000</v>
      </c>
      <c r="F151" s="121"/>
      <c r="G151" s="121">
        <f t="shared" si="4"/>
        <v>6</v>
      </c>
      <c r="H151" s="112"/>
      <c r="I151" s="113">
        <f t="shared" si="5"/>
        <v>5</v>
      </c>
    </row>
    <row r="152" spans="1:9" ht="30" customHeight="1">
      <c r="A152" s="114">
        <v>23112</v>
      </c>
      <c r="B152" s="115" t="s">
        <v>431</v>
      </c>
      <c r="C152" s="116"/>
      <c r="D152" s="117">
        <v>6</v>
      </c>
      <c r="E152" s="107">
        <v>100000000</v>
      </c>
      <c r="F152" s="117"/>
      <c r="G152" s="117">
        <f t="shared" si="4"/>
        <v>6</v>
      </c>
      <c r="H152" s="105"/>
      <c r="I152" s="106">
        <f t="shared" si="5"/>
        <v>5</v>
      </c>
    </row>
    <row r="153" spans="1:9" ht="30" customHeight="1">
      <c r="A153" s="118">
        <v>23113</v>
      </c>
      <c r="B153" s="119" t="s">
        <v>432</v>
      </c>
      <c r="C153" s="120"/>
      <c r="D153" s="121">
        <v>8</v>
      </c>
      <c r="E153" s="122">
        <v>100000000</v>
      </c>
      <c r="F153" s="121"/>
      <c r="G153" s="121">
        <f t="shared" si="4"/>
        <v>8</v>
      </c>
      <c r="H153" s="112"/>
      <c r="I153" s="113">
        <f t="shared" si="5"/>
        <v>5</v>
      </c>
    </row>
    <row r="154" spans="1:9" ht="30" customHeight="1">
      <c r="A154" s="114">
        <v>23114</v>
      </c>
      <c r="B154" s="115" t="s">
        <v>433</v>
      </c>
      <c r="C154" s="116"/>
      <c r="D154" s="117">
        <v>8</v>
      </c>
      <c r="E154" s="107">
        <v>100000000</v>
      </c>
      <c r="F154" s="117"/>
      <c r="G154" s="117">
        <f t="shared" si="4"/>
        <v>8</v>
      </c>
      <c r="H154" s="105"/>
      <c r="I154" s="106">
        <f t="shared" si="5"/>
        <v>5</v>
      </c>
    </row>
    <row r="155" spans="1:9" ht="30" customHeight="1">
      <c r="A155" s="118">
        <v>23122</v>
      </c>
      <c r="B155" s="119" t="s">
        <v>434</v>
      </c>
      <c r="C155" s="120"/>
      <c r="D155" s="121">
        <v>6</v>
      </c>
      <c r="E155" s="122">
        <v>100000000</v>
      </c>
      <c r="F155" s="121"/>
      <c r="G155" s="121">
        <f t="shared" si="4"/>
        <v>6</v>
      </c>
      <c r="H155" s="112"/>
      <c r="I155" s="113">
        <f t="shared" si="5"/>
        <v>5</v>
      </c>
    </row>
    <row r="156" spans="1:9" ht="30" customHeight="1">
      <c r="A156" s="114">
        <v>23123</v>
      </c>
      <c r="B156" s="115" t="s">
        <v>435</v>
      </c>
      <c r="C156" s="116"/>
      <c r="D156" s="117">
        <v>8</v>
      </c>
      <c r="E156" s="107">
        <v>100000000</v>
      </c>
      <c r="F156" s="117"/>
      <c r="G156" s="117">
        <f t="shared" si="4"/>
        <v>8</v>
      </c>
      <c r="H156" s="105"/>
      <c r="I156" s="106">
        <f t="shared" si="5"/>
        <v>5</v>
      </c>
    </row>
    <row r="157" spans="1:9" ht="30" customHeight="1">
      <c r="A157" s="118">
        <v>23124</v>
      </c>
      <c r="B157" s="119" t="s">
        <v>436</v>
      </c>
      <c r="C157" s="120"/>
      <c r="D157" s="121">
        <v>8</v>
      </c>
      <c r="E157" s="122">
        <v>100000000</v>
      </c>
      <c r="F157" s="121"/>
      <c r="G157" s="121">
        <f t="shared" si="4"/>
        <v>8</v>
      </c>
      <c r="H157" s="112"/>
      <c r="I157" s="113">
        <f t="shared" si="5"/>
        <v>5</v>
      </c>
    </row>
    <row r="158" spans="1:9" ht="30" customHeight="1">
      <c r="A158" s="114">
        <v>23193</v>
      </c>
      <c r="B158" s="115" t="s">
        <v>437</v>
      </c>
      <c r="C158" s="116"/>
      <c r="D158" s="117">
        <v>8</v>
      </c>
      <c r="E158" s="107">
        <v>100000000</v>
      </c>
      <c r="F158" s="117"/>
      <c r="G158" s="117">
        <f t="shared" si="4"/>
        <v>8</v>
      </c>
      <c r="H158" s="105"/>
      <c r="I158" s="106">
        <f t="shared" si="5"/>
        <v>5</v>
      </c>
    </row>
    <row r="159" spans="1:9" ht="30" customHeight="1">
      <c r="A159" s="118">
        <v>23212</v>
      </c>
      <c r="B159" s="119" t="s">
        <v>438</v>
      </c>
      <c r="C159" s="120">
        <v>9.2799999999999994</v>
      </c>
      <c r="D159" s="121"/>
      <c r="E159" s="122">
        <v>100000000</v>
      </c>
      <c r="F159" s="121"/>
      <c r="G159" s="121">
        <f t="shared" si="4"/>
        <v>9.2799999999999994</v>
      </c>
      <c r="H159" s="112"/>
      <c r="I159" s="113">
        <f t="shared" si="5"/>
        <v>5</v>
      </c>
    </row>
    <row r="160" spans="1:9" ht="30" customHeight="1">
      <c r="A160" s="114">
        <v>23213</v>
      </c>
      <c r="B160" s="115" t="s">
        <v>439</v>
      </c>
      <c r="C160" s="116">
        <v>9.41</v>
      </c>
      <c r="D160" s="117"/>
      <c r="E160" s="107">
        <v>100000000</v>
      </c>
      <c r="F160" s="117"/>
      <c r="G160" s="117">
        <f t="shared" si="4"/>
        <v>9.41</v>
      </c>
      <c r="H160" s="105"/>
      <c r="I160" s="106">
        <f t="shared" si="5"/>
        <v>5</v>
      </c>
    </row>
    <row r="161" spans="1:9" ht="30" customHeight="1">
      <c r="A161" s="118">
        <v>23222</v>
      </c>
      <c r="B161" s="119" t="s">
        <v>440</v>
      </c>
      <c r="C161" s="120">
        <v>9.2799999999999994</v>
      </c>
      <c r="D161" s="121"/>
      <c r="E161" s="122">
        <v>100000000</v>
      </c>
      <c r="F161" s="121"/>
      <c r="G161" s="121">
        <f t="shared" si="4"/>
        <v>9.2799999999999994</v>
      </c>
      <c r="H161" s="112"/>
      <c r="I161" s="113">
        <f t="shared" si="5"/>
        <v>5</v>
      </c>
    </row>
    <row r="162" spans="1:9" ht="30" customHeight="1">
      <c r="A162" s="114">
        <v>23223</v>
      </c>
      <c r="B162" s="115" t="s">
        <v>441</v>
      </c>
      <c r="C162" s="116">
        <v>9.41</v>
      </c>
      <c r="D162" s="117"/>
      <c r="E162" s="107">
        <v>100000000</v>
      </c>
      <c r="F162" s="117"/>
      <c r="G162" s="117">
        <f t="shared" si="4"/>
        <v>9.41</v>
      </c>
      <c r="H162" s="105"/>
      <c r="I162" s="106">
        <f t="shared" si="5"/>
        <v>5</v>
      </c>
    </row>
    <row r="163" spans="1:9" ht="30" customHeight="1">
      <c r="A163" s="118">
        <v>23224</v>
      </c>
      <c r="B163" s="119" t="s">
        <v>442</v>
      </c>
      <c r="C163" s="120">
        <v>9.41</v>
      </c>
      <c r="D163" s="121"/>
      <c r="E163" s="122">
        <v>100000000</v>
      </c>
      <c r="F163" s="121"/>
      <c r="G163" s="121">
        <f t="shared" si="4"/>
        <v>9.41</v>
      </c>
      <c r="H163" s="112"/>
      <c r="I163" s="113">
        <f t="shared" si="5"/>
        <v>5</v>
      </c>
    </row>
    <row r="164" spans="1:9" ht="30" customHeight="1">
      <c r="A164" s="114">
        <v>23282</v>
      </c>
      <c r="B164" s="115" t="s">
        <v>443</v>
      </c>
      <c r="C164" s="116">
        <v>9.2799999999999994</v>
      </c>
      <c r="D164" s="117"/>
      <c r="E164" s="107">
        <v>100000000</v>
      </c>
      <c r="F164" s="117"/>
      <c r="G164" s="117">
        <f t="shared" si="4"/>
        <v>9.2799999999999994</v>
      </c>
      <c r="H164" s="105"/>
      <c r="I164" s="106">
        <f t="shared" si="5"/>
        <v>5</v>
      </c>
    </row>
    <row r="165" spans="1:9" ht="30" customHeight="1">
      <c r="A165" s="118">
        <v>23293</v>
      </c>
      <c r="B165" s="119" t="s">
        <v>444</v>
      </c>
      <c r="C165" s="120">
        <v>9.41</v>
      </c>
      <c r="D165" s="121"/>
      <c r="E165" s="122">
        <v>100000000</v>
      </c>
      <c r="F165" s="121"/>
      <c r="G165" s="121">
        <f t="shared" si="4"/>
        <v>9.41</v>
      </c>
      <c r="H165" s="112"/>
      <c r="I165" s="113">
        <f t="shared" si="5"/>
        <v>5</v>
      </c>
    </row>
    <row r="166" spans="1:9" ht="30" customHeight="1">
      <c r="A166" s="114">
        <v>23294</v>
      </c>
      <c r="B166" s="115" t="s">
        <v>445</v>
      </c>
      <c r="C166" s="116">
        <v>9.41</v>
      </c>
      <c r="D166" s="117"/>
      <c r="E166" s="107">
        <v>100000000</v>
      </c>
      <c r="F166" s="117"/>
      <c r="G166" s="117">
        <f t="shared" si="4"/>
        <v>9.41</v>
      </c>
      <c r="H166" s="105"/>
      <c r="I166" s="106">
        <f t="shared" si="5"/>
        <v>5</v>
      </c>
    </row>
    <row r="167" spans="1:9" ht="30" customHeight="1">
      <c r="A167" s="118">
        <v>23312</v>
      </c>
      <c r="B167" s="119" t="s">
        <v>446</v>
      </c>
      <c r="C167" s="120"/>
      <c r="D167" s="121">
        <v>6</v>
      </c>
      <c r="E167" s="122">
        <v>100000000</v>
      </c>
      <c r="F167" s="121"/>
      <c r="G167" s="121">
        <f t="shared" si="4"/>
        <v>6</v>
      </c>
      <c r="H167" s="112"/>
      <c r="I167" s="113">
        <f t="shared" si="5"/>
        <v>5</v>
      </c>
    </row>
    <row r="168" spans="1:9" ht="30" customHeight="1">
      <c r="A168" s="114">
        <v>23313</v>
      </c>
      <c r="B168" s="115" t="s">
        <v>447</v>
      </c>
      <c r="C168" s="116"/>
      <c r="D168" s="117">
        <v>8</v>
      </c>
      <c r="E168" s="107">
        <v>100000000</v>
      </c>
      <c r="F168" s="117"/>
      <c r="G168" s="117">
        <f t="shared" si="4"/>
        <v>8</v>
      </c>
      <c r="H168" s="105"/>
      <c r="I168" s="106">
        <f t="shared" si="5"/>
        <v>5</v>
      </c>
    </row>
    <row r="169" spans="1:9" ht="30" customHeight="1">
      <c r="A169" s="118">
        <v>23314</v>
      </c>
      <c r="B169" s="119" t="s">
        <v>448</v>
      </c>
      <c r="C169" s="120"/>
      <c r="D169" s="121">
        <v>8</v>
      </c>
      <c r="E169" s="122">
        <v>100000000</v>
      </c>
      <c r="F169" s="121"/>
      <c r="G169" s="121">
        <f t="shared" si="4"/>
        <v>8</v>
      </c>
      <c r="H169" s="112"/>
      <c r="I169" s="113">
        <f t="shared" si="5"/>
        <v>5</v>
      </c>
    </row>
    <row r="170" spans="1:9" ht="30" customHeight="1">
      <c r="A170" s="114">
        <v>23322</v>
      </c>
      <c r="B170" s="115" t="s">
        <v>449</v>
      </c>
      <c r="C170" s="116"/>
      <c r="D170" s="117">
        <v>6</v>
      </c>
      <c r="E170" s="107">
        <v>100000000</v>
      </c>
      <c r="F170" s="117"/>
      <c r="G170" s="117">
        <f t="shared" si="4"/>
        <v>6</v>
      </c>
      <c r="H170" s="105"/>
      <c r="I170" s="106">
        <f t="shared" si="5"/>
        <v>5</v>
      </c>
    </row>
    <row r="171" spans="1:9" ht="30" customHeight="1">
      <c r="A171" s="118">
        <v>23393</v>
      </c>
      <c r="B171" s="119" t="s">
        <v>450</v>
      </c>
      <c r="C171" s="120"/>
      <c r="D171" s="121">
        <v>8</v>
      </c>
      <c r="E171" s="122">
        <v>100000000</v>
      </c>
      <c r="F171" s="121"/>
      <c r="G171" s="121">
        <f t="shared" si="4"/>
        <v>8</v>
      </c>
      <c r="H171" s="112"/>
      <c r="I171" s="113">
        <f t="shared" si="5"/>
        <v>5</v>
      </c>
    </row>
    <row r="172" spans="1:9" ht="30" customHeight="1">
      <c r="A172" s="114">
        <v>23411</v>
      </c>
      <c r="B172" s="115" t="s">
        <v>451</v>
      </c>
      <c r="C172" s="116"/>
      <c r="D172" s="117">
        <v>6</v>
      </c>
      <c r="E172" s="107">
        <v>100000000</v>
      </c>
      <c r="F172" s="117"/>
      <c r="G172" s="117">
        <f t="shared" si="4"/>
        <v>6</v>
      </c>
      <c r="H172" s="105"/>
      <c r="I172" s="106">
        <f t="shared" si="5"/>
        <v>5</v>
      </c>
    </row>
    <row r="173" spans="1:9" ht="30" customHeight="1">
      <c r="A173" s="118">
        <v>23412</v>
      </c>
      <c r="B173" s="119" t="s">
        <v>452</v>
      </c>
      <c r="C173" s="120"/>
      <c r="D173" s="121">
        <v>6</v>
      </c>
      <c r="E173" s="122">
        <v>100000000</v>
      </c>
      <c r="F173" s="121"/>
      <c r="G173" s="121">
        <f t="shared" si="4"/>
        <v>6</v>
      </c>
      <c r="H173" s="112"/>
      <c r="I173" s="113">
        <f t="shared" si="5"/>
        <v>5</v>
      </c>
    </row>
    <row r="174" spans="1:9" ht="30" customHeight="1">
      <c r="A174" s="114">
        <v>23413</v>
      </c>
      <c r="B174" s="115" t="s">
        <v>453</v>
      </c>
      <c r="C174" s="116"/>
      <c r="D174" s="117">
        <v>8</v>
      </c>
      <c r="E174" s="107">
        <v>100000000</v>
      </c>
      <c r="F174" s="117"/>
      <c r="G174" s="117">
        <f t="shared" si="4"/>
        <v>8</v>
      </c>
      <c r="H174" s="105"/>
      <c r="I174" s="106">
        <f t="shared" si="5"/>
        <v>5</v>
      </c>
    </row>
    <row r="175" spans="1:9" ht="30" customHeight="1">
      <c r="A175" s="118">
        <v>23414</v>
      </c>
      <c r="B175" s="119" t="s">
        <v>454</v>
      </c>
      <c r="C175" s="120"/>
      <c r="D175" s="121">
        <v>8</v>
      </c>
      <c r="E175" s="122">
        <v>100000000</v>
      </c>
      <c r="F175" s="121"/>
      <c r="G175" s="121">
        <f t="shared" si="4"/>
        <v>8</v>
      </c>
      <c r="H175" s="112"/>
      <c r="I175" s="113">
        <f t="shared" si="5"/>
        <v>5</v>
      </c>
    </row>
    <row r="176" spans="1:9" ht="30" customHeight="1">
      <c r="A176" s="114">
        <v>23422</v>
      </c>
      <c r="B176" s="115" t="s">
        <v>455</v>
      </c>
      <c r="C176" s="116"/>
      <c r="D176" s="117">
        <v>6</v>
      </c>
      <c r="E176" s="107">
        <v>100000000</v>
      </c>
      <c r="F176" s="117"/>
      <c r="G176" s="117">
        <f t="shared" si="4"/>
        <v>6</v>
      </c>
      <c r="H176" s="105"/>
      <c r="I176" s="106">
        <f t="shared" si="5"/>
        <v>5</v>
      </c>
    </row>
    <row r="177" spans="1:9" ht="30" customHeight="1">
      <c r="A177" s="118">
        <v>23423</v>
      </c>
      <c r="B177" s="119" t="s">
        <v>456</v>
      </c>
      <c r="C177" s="120"/>
      <c r="D177" s="121">
        <v>8</v>
      </c>
      <c r="E177" s="122">
        <v>100000000</v>
      </c>
      <c r="F177" s="121"/>
      <c r="G177" s="121">
        <f t="shared" si="4"/>
        <v>8</v>
      </c>
      <c r="H177" s="112"/>
      <c r="I177" s="113">
        <f t="shared" si="5"/>
        <v>5</v>
      </c>
    </row>
    <row r="178" spans="1:9" ht="30" customHeight="1">
      <c r="A178" s="114">
        <v>23493</v>
      </c>
      <c r="B178" s="115" t="s">
        <v>457</v>
      </c>
      <c r="C178" s="116"/>
      <c r="D178" s="117">
        <v>8</v>
      </c>
      <c r="E178" s="107">
        <v>100000000</v>
      </c>
      <c r="F178" s="117"/>
      <c r="G178" s="117">
        <f t="shared" si="4"/>
        <v>8</v>
      </c>
      <c r="H178" s="105"/>
      <c r="I178" s="106">
        <f t="shared" si="5"/>
        <v>5</v>
      </c>
    </row>
    <row r="179" spans="1:9" ht="30" customHeight="1">
      <c r="A179" s="118">
        <v>24101</v>
      </c>
      <c r="B179" s="119" t="s">
        <v>458</v>
      </c>
      <c r="C179" s="120">
        <v>7.42</v>
      </c>
      <c r="D179" s="121"/>
      <c r="E179" s="122">
        <v>100000000</v>
      </c>
      <c r="F179" s="121"/>
      <c r="G179" s="121">
        <f t="shared" si="4"/>
        <v>7.42</v>
      </c>
      <c r="H179" s="112"/>
      <c r="I179" s="113">
        <f t="shared" si="5"/>
        <v>5</v>
      </c>
    </row>
    <row r="180" spans="1:9" ht="30" customHeight="1">
      <c r="A180" s="114">
        <v>24112</v>
      </c>
      <c r="B180" s="115" t="s">
        <v>459</v>
      </c>
      <c r="C180" s="116">
        <v>9.11</v>
      </c>
      <c r="D180" s="117"/>
      <c r="E180" s="107">
        <v>100000000</v>
      </c>
      <c r="F180" s="117"/>
      <c r="G180" s="117">
        <f t="shared" si="4"/>
        <v>9.11</v>
      </c>
      <c r="H180" s="105"/>
      <c r="I180" s="106">
        <f t="shared" si="5"/>
        <v>5</v>
      </c>
    </row>
    <row r="181" spans="1:9" ht="30" customHeight="1">
      <c r="A181" s="118">
        <v>24113</v>
      </c>
      <c r="B181" s="119" t="s">
        <v>460</v>
      </c>
      <c r="C181" s="120"/>
      <c r="D181" s="121">
        <v>8</v>
      </c>
      <c r="E181" s="122">
        <v>100000000</v>
      </c>
      <c r="F181" s="121"/>
      <c r="G181" s="121">
        <f t="shared" si="4"/>
        <v>8</v>
      </c>
      <c r="H181" s="112"/>
      <c r="I181" s="113">
        <f t="shared" si="5"/>
        <v>5</v>
      </c>
    </row>
    <row r="182" spans="1:9" ht="30" customHeight="1">
      <c r="A182" s="114">
        <v>24114</v>
      </c>
      <c r="B182" s="115" t="s">
        <v>461</v>
      </c>
      <c r="C182" s="116"/>
      <c r="D182" s="117">
        <v>8</v>
      </c>
      <c r="E182" s="107">
        <v>100000000</v>
      </c>
      <c r="F182" s="117"/>
      <c r="G182" s="117">
        <f t="shared" si="4"/>
        <v>8</v>
      </c>
      <c r="H182" s="105"/>
      <c r="I182" s="106">
        <f t="shared" si="5"/>
        <v>5</v>
      </c>
    </row>
    <row r="183" spans="1:9" ht="30" customHeight="1">
      <c r="A183" s="118">
        <v>24122</v>
      </c>
      <c r="B183" s="119" t="s">
        <v>462</v>
      </c>
      <c r="C183" s="120">
        <v>9.11</v>
      </c>
      <c r="D183" s="121"/>
      <c r="E183" s="122">
        <v>100000000</v>
      </c>
      <c r="F183" s="121"/>
      <c r="G183" s="121">
        <f t="shared" si="4"/>
        <v>9.11</v>
      </c>
      <c r="H183" s="112"/>
      <c r="I183" s="113">
        <f t="shared" si="5"/>
        <v>5</v>
      </c>
    </row>
    <row r="184" spans="1:9" ht="30" customHeight="1">
      <c r="A184" s="114">
        <v>24123</v>
      </c>
      <c r="B184" s="115" t="s">
        <v>463</v>
      </c>
      <c r="C184" s="116"/>
      <c r="D184" s="117">
        <v>8</v>
      </c>
      <c r="E184" s="107">
        <v>100000000</v>
      </c>
      <c r="F184" s="117"/>
      <c r="G184" s="117">
        <f t="shared" si="4"/>
        <v>8</v>
      </c>
      <c r="H184" s="105"/>
      <c r="I184" s="106">
        <f t="shared" si="5"/>
        <v>5</v>
      </c>
    </row>
    <row r="185" spans="1:9" ht="30" customHeight="1">
      <c r="A185" s="118">
        <v>24124</v>
      </c>
      <c r="B185" s="119" t="s">
        <v>464</v>
      </c>
      <c r="C185" s="120"/>
      <c r="D185" s="121">
        <v>8</v>
      </c>
      <c r="E185" s="122">
        <v>100000000</v>
      </c>
      <c r="F185" s="121"/>
      <c r="G185" s="121">
        <f t="shared" si="4"/>
        <v>8</v>
      </c>
      <c r="H185" s="112"/>
      <c r="I185" s="113">
        <f t="shared" si="5"/>
        <v>5</v>
      </c>
    </row>
    <row r="186" spans="1:9" ht="30" customHeight="1">
      <c r="A186" s="114">
        <v>24132</v>
      </c>
      <c r="B186" s="115" t="s">
        <v>465</v>
      </c>
      <c r="C186" s="116">
        <v>9.11</v>
      </c>
      <c r="D186" s="117"/>
      <c r="E186" s="107">
        <v>100000000</v>
      </c>
      <c r="F186" s="117"/>
      <c r="G186" s="117">
        <f t="shared" si="4"/>
        <v>9.11</v>
      </c>
      <c r="H186" s="105"/>
      <c r="I186" s="106">
        <f t="shared" si="5"/>
        <v>5</v>
      </c>
    </row>
    <row r="187" spans="1:9" ht="30" customHeight="1">
      <c r="A187" s="118">
        <v>24133</v>
      </c>
      <c r="B187" s="119" t="s">
        <v>466</v>
      </c>
      <c r="C187" s="120"/>
      <c r="D187" s="121">
        <v>8</v>
      </c>
      <c r="E187" s="122">
        <v>100000000</v>
      </c>
      <c r="F187" s="121"/>
      <c r="G187" s="121">
        <f t="shared" si="4"/>
        <v>8</v>
      </c>
      <c r="H187" s="112"/>
      <c r="I187" s="113">
        <f t="shared" si="5"/>
        <v>5</v>
      </c>
    </row>
    <row r="188" spans="1:9" ht="30" customHeight="1">
      <c r="A188" s="114">
        <v>24134</v>
      </c>
      <c r="B188" s="115" t="s">
        <v>467</v>
      </c>
      <c r="C188" s="116"/>
      <c r="D188" s="117">
        <v>8</v>
      </c>
      <c r="E188" s="107">
        <v>100000000</v>
      </c>
      <c r="F188" s="117"/>
      <c r="G188" s="117">
        <f t="shared" si="4"/>
        <v>8</v>
      </c>
      <c r="H188" s="105"/>
      <c r="I188" s="106">
        <f t="shared" si="5"/>
        <v>5</v>
      </c>
    </row>
    <row r="189" spans="1:9" ht="30" customHeight="1">
      <c r="A189" s="118">
        <v>24142</v>
      </c>
      <c r="B189" s="119" t="s">
        <v>468</v>
      </c>
      <c r="C189" s="120">
        <v>9.11</v>
      </c>
      <c r="D189" s="121"/>
      <c r="E189" s="122">
        <v>100000000</v>
      </c>
      <c r="F189" s="121"/>
      <c r="G189" s="121">
        <f t="shared" si="4"/>
        <v>9.11</v>
      </c>
      <c r="H189" s="112"/>
      <c r="I189" s="113">
        <f t="shared" si="5"/>
        <v>5</v>
      </c>
    </row>
    <row r="190" spans="1:9" ht="30" customHeight="1">
      <c r="A190" s="114">
        <v>24193</v>
      </c>
      <c r="B190" s="115" t="s">
        <v>469</v>
      </c>
      <c r="C190" s="116"/>
      <c r="D190" s="117">
        <v>8</v>
      </c>
      <c r="E190" s="107">
        <v>100000000</v>
      </c>
      <c r="F190" s="117"/>
      <c r="G190" s="117">
        <f t="shared" si="4"/>
        <v>8</v>
      </c>
      <c r="H190" s="105"/>
      <c r="I190" s="106">
        <f t="shared" si="5"/>
        <v>5</v>
      </c>
    </row>
    <row r="191" spans="1:9" ht="30" customHeight="1">
      <c r="A191" s="118">
        <v>24201</v>
      </c>
      <c r="B191" s="119" t="s">
        <v>470</v>
      </c>
      <c r="C191" s="120">
        <v>7.42</v>
      </c>
      <c r="D191" s="121"/>
      <c r="E191" s="122">
        <v>100000000</v>
      </c>
      <c r="F191" s="121"/>
      <c r="G191" s="121">
        <f t="shared" si="4"/>
        <v>7.42</v>
      </c>
      <c r="H191" s="112"/>
      <c r="I191" s="113">
        <f t="shared" si="5"/>
        <v>5</v>
      </c>
    </row>
    <row r="192" spans="1:9" ht="30" customHeight="1">
      <c r="A192" s="114">
        <v>24202</v>
      </c>
      <c r="B192" s="115" t="s">
        <v>471</v>
      </c>
      <c r="C192" s="116">
        <v>9.11</v>
      </c>
      <c r="D192" s="117"/>
      <c r="E192" s="107">
        <v>100000000</v>
      </c>
      <c r="F192" s="117"/>
      <c r="G192" s="117">
        <f t="shared" si="4"/>
        <v>9.11</v>
      </c>
      <c r="H192" s="105"/>
      <c r="I192" s="106">
        <f t="shared" si="5"/>
        <v>5</v>
      </c>
    </row>
    <row r="193" spans="1:9" ht="30" customHeight="1">
      <c r="A193" s="118">
        <v>24203</v>
      </c>
      <c r="B193" s="119" t="s">
        <v>472</v>
      </c>
      <c r="C193" s="120"/>
      <c r="D193" s="121">
        <v>8</v>
      </c>
      <c r="E193" s="122">
        <v>100000000</v>
      </c>
      <c r="F193" s="121"/>
      <c r="G193" s="121">
        <f t="shared" si="4"/>
        <v>8</v>
      </c>
      <c r="H193" s="112"/>
      <c r="I193" s="113">
        <f t="shared" si="5"/>
        <v>5</v>
      </c>
    </row>
    <row r="194" spans="1:9" ht="30" customHeight="1">
      <c r="A194" s="114">
        <v>24212</v>
      </c>
      <c r="B194" s="115" t="s">
        <v>473</v>
      </c>
      <c r="C194" s="116">
        <v>9.11</v>
      </c>
      <c r="D194" s="117"/>
      <c r="E194" s="107">
        <v>100000000</v>
      </c>
      <c r="F194" s="117"/>
      <c r="G194" s="117">
        <f t="shared" si="4"/>
        <v>9.11</v>
      </c>
      <c r="H194" s="105"/>
      <c r="I194" s="106">
        <f t="shared" si="5"/>
        <v>5</v>
      </c>
    </row>
    <row r="195" spans="1:9" ht="30" customHeight="1">
      <c r="A195" s="118">
        <v>24222</v>
      </c>
      <c r="B195" s="119" t="s">
        <v>474</v>
      </c>
      <c r="C195" s="120">
        <v>9.11</v>
      </c>
      <c r="D195" s="121"/>
      <c r="E195" s="122">
        <v>100000000</v>
      </c>
      <c r="F195" s="121"/>
      <c r="G195" s="121">
        <f t="shared" ref="G195:G258" si="6">C195+D195</f>
        <v>9.11</v>
      </c>
      <c r="H195" s="112"/>
      <c r="I195" s="113">
        <f t="shared" ref="I195:I258" si="7">LEN(A195)</f>
        <v>5</v>
      </c>
    </row>
    <row r="196" spans="1:9" ht="30" customHeight="1">
      <c r="A196" s="114">
        <v>24232</v>
      </c>
      <c r="B196" s="115" t="s">
        <v>475</v>
      </c>
      <c r="C196" s="116">
        <v>9.11</v>
      </c>
      <c r="D196" s="117"/>
      <c r="E196" s="107">
        <v>100000000</v>
      </c>
      <c r="F196" s="117"/>
      <c r="G196" s="117">
        <f t="shared" si="6"/>
        <v>9.11</v>
      </c>
      <c r="H196" s="105"/>
      <c r="I196" s="106">
        <f t="shared" si="7"/>
        <v>5</v>
      </c>
    </row>
    <row r="197" spans="1:9" ht="30" customHeight="1">
      <c r="A197" s="118">
        <v>24233</v>
      </c>
      <c r="B197" s="119" t="s">
        <v>476</v>
      </c>
      <c r="C197" s="120">
        <v>10.43</v>
      </c>
      <c r="D197" s="121"/>
      <c r="E197" s="122">
        <v>100000000</v>
      </c>
      <c r="F197" s="121"/>
      <c r="G197" s="121">
        <f t="shared" si="6"/>
        <v>10.43</v>
      </c>
      <c r="H197" s="112"/>
      <c r="I197" s="113">
        <f t="shared" si="7"/>
        <v>5</v>
      </c>
    </row>
    <row r="198" spans="1:9" ht="30" customHeight="1">
      <c r="A198" s="114">
        <v>24243</v>
      </c>
      <c r="B198" s="115" t="s">
        <v>477</v>
      </c>
      <c r="C198" s="116"/>
      <c r="D198" s="117">
        <v>8</v>
      </c>
      <c r="E198" s="107">
        <v>100000000</v>
      </c>
      <c r="F198" s="117"/>
      <c r="G198" s="117">
        <f t="shared" si="6"/>
        <v>8</v>
      </c>
      <c r="H198" s="105"/>
      <c r="I198" s="106">
        <f t="shared" si="7"/>
        <v>5</v>
      </c>
    </row>
    <row r="199" spans="1:9" ht="30" customHeight="1">
      <c r="A199" s="118">
        <v>24244</v>
      </c>
      <c r="B199" s="119" t="s">
        <v>478</v>
      </c>
      <c r="C199" s="120"/>
      <c r="D199" s="121">
        <v>8</v>
      </c>
      <c r="E199" s="122">
        <v>100000000</v>
      </c>
      <c r="F199" s="121"/>
      <c r="G199" s="121">
        <f t="shared" si="6"/>
        <v>8</v>
      </c>
      <c r="H199" s="112"/>
      <c r="I199" s="113">
        <f t="shared" si="7"/>
        <v>5</v>
      </c>
    </row>
    <row r="200" spans="1:9" ht="30" customHeight="1">
      <c r="A200" s="114">
        <v>24293</v>
      </c>
      <c r="B200" s="115" t="s">
        <v>479</v>
      </c>
      <c r="C200" s="116"/>
      <c r="D200" s="117">
        <v>8</v>
      </c>
      <c r="E200" s="107">
        <v>100000000</v>
      </c>
      <c r="F200" s="117"/>
      <c r="G200" s="117">
        <f t="shared" si="6"/>
        <v>8</v>
      </c>
      <c r="H200" s="105"/>
      <c r="I200" s="106">
        <f t="shared" si="7"/>
        <v>5</v>
      </c>
    </row>
    <row r="201" spans="1:9" ht="30" customHeight="1">
      <c r="A201" s="118">
        <v>24301</v>
      </c>
      <c r="B201" s="119" t="s">
        <v>480</v>
      </c>
      <c r="C201" s="120">
        <v>7.42</v>
      </c>
      <c r="D201" s="121"/>
      <c r="E201" s="122">
        <v>100000000</v>
      </c>
      <c r="F201" s="121"/>
      <c r="G201" s="121">
        <f t="shared" si="6"/>
        <v>7.42</v>
      </c>
      <c r="H201" s="112"/>
      <c r="I201" s="113">
        <f t="shared" si="7"/>
        <v>5</v>
      </c>
    </row>
    <row r="202" spans="1:9" ht="30" customHeight="1">
      <c r="A202" s="114">
        <v>24302</v>
      </c>
      <c r="B202" s="115" t="s">
        <v>481</v>
      </c>
      <c r="C202" s="116">
        <v>9.11</v>
      </c>
      <c r="D202" s="117"/>
      <c r="E202" s="107">
        <v>100000000</v>
      </c>
      <c r="F202" s="117"/>
      <c r="G202" s="117">
        <f t="shared" si="6"/>
        <v>9.11</v>
      </c>
      <c r="H202" s="105"/>
      <c r="I202" s="106">
        <f t="shared" si="7"/>
        <v>5</v>
      </c>
    </row>
    <row r="203" spans="1:9" ht="30" customHeight="1">
      <c r="A203" s="118">
        <v>24303</v>
      </c>
      <c r="B203" s="119" t="s">
        <v>482</v>
      </c>
      <c r="C203" s="120"/>
      <c r="D203" s="121">
        <v>8</v>
      </c>
      <c r="E203" s="122">
        <v>100000000</v>
      </c>
      <c r="F203" s="121"/>
      <c r="G203" s="121">
        <f t="shared" si="6"/>
        <v>8</v>
      </c>
      <c r="H203" s="112"/>
      <c r="I203" s="113">
        <f t="shared" si="7"/>
        <v>5</v>
      </c>
    </row>
    <row r="204" spans="1:9" ht="30" customHeight="1">
      <c r="A204" s="114">
        <v>24304</v>
      </c>
      <c r="B204" s="115" t="s">
        <v>483</v>
      </c>
      <c r="C204" s="116"/>
      <c r="D204" s="117">
        <v>8</v>
      </c>
      <c r="E204" s="107">
        <v>100000000</v>
      </c>
      <c r="F204" s="117"/>
      <c r="G204" s="117">
        <f t="shared" si="6"/>
        <v>8</v>
      </c>
      <c r="H204" s="105"/>
      <c r="I204" s="106">
        <f t="shared" si="7"/>
        <v>5</v>
      </c>
    </row>
    <row r="205" spans="1:9" ht="30" customHeight="1">
      <c r="A205" s="118">
        <v>24382</v>
      </c>
      <c r="B205" s="119" t="s">
        <v>484</v>
      </c>
      <c r="C205" s="120">
        <v>9.11</v>
      </c>
      <c r="D205" s="121"/>
      <c r="E205" s="122">
        <v>100000000</v>
      </c>
      <c r="F205" s="121"/>
      <c r="G205" s="121">
        <f t="shared" si="6"/>
        <v>9.11</v>
      </c>
      <c r="H205" s="112"/>
      <c r="I205" s="113">
        <f t="shared" si="7"/>
        <v>5</v>
      </c>
    </row>
    <row r="206" spans="1:9" ht="30" customHeight="1">
      <c r="A206" s="114">
        <v>24393</v>
      </c>
      <c r="B206" s="115" t="s">
        <v>485</v>
      </c>
      <c r="C206" s="116"/>
      <c r="D206" s="117">
        <v>8</v>
      </c>
      <c r="E206" s="107">
        <v>100000000</v>
      </c>
      <c r="F206" s="117"/>
      <c r="G206" s="117">
        <f t="shared" si="6"/>
        <v>8</v>
      </c>
      <c r="H206" s="105"/>
      <c r="I206" s="106">
        <f t="shared" si="7"/>
        <v>5</v>
      </c>
    </row>
    <row r="207" spans="1:9" ht="30" customHeight="1">
      <c r="A207" s="118">
        <v>24411</v>
      </c>
      <c r="B207" s="119" t="s">
        <v>486</v>
      </c>
      <c r="C207" s="120">
        <v>7.42</v>
      </c>
      <c r="D207" s="121"/>
      <c r="E207" s="122">
        <v>100000000</v>
      </c>
      <c r="F207" s="121"/>
      <c r="G207" s="121">
        <f t="shared" si="6"/>
        <v>7.42</v>
      </c>
      <c r="H207" s="112"/>
      <c r="I207" s="113">
        <f t="shared" si="7"/>
        <v>5</v>
      </c>
    </row>
    <row r="208" spans="1:9" ht="30" customHeight="1">
      <c r="A208" s="114">
        <v>24412</v>
      </c>
      <c r="B208" s="115" t="s">
        <v>487</v>
      </c>
      <c r="C208" s="116">
        <v>9.11</v>
      </c>
      <c r="D208" s="117"/>
      <c r="E208" s="107">
        <v>100000000</v>
      </c>
      <c r="F208" s="117"/>
      <c r="G208" s="117">
        <f t="shared" si="6"/>
        <v>9.11</v>
      </c>
      <c r="H208" s="105"/>
      <c r="I208" s="106">
        <f t="shared" si="7"/>
        <v>5</v>
      </c>
    </row>
    <row r="209" spans="1:9" ht="30" customHeight="1">
      <c r="A209" s="118">
        <v>24413</v>
      </c>
      <c r="B209" s="119" t="s">
        <v>488</v>
      </c>
      <c r="C209" s="120"/>
      <c r="D209" s="121">
        <v>8</v>
      </c>
      <c r="E209" s="122">
        <v>100000000</v>
      </c>
      <c r="F209" s="121"/>
      <c r="G209" s="121">
        <f t="shared" si="6"/>
        <v>8</v>
      </c>
      <c r="H209" s="112"/>
      <c r="I209" s="113">
        <f t="shared" si="7"/>
        <v>5</v>
      </c>
    </row>
    <row r="210" spans="1:9" ht="30" customHeight="1">
      <c r="A210" s="114">
        <v>24414</v>
      </c>
      <c r="B210" s="115" t="s">
        <v>489</v>
      </c>
      <c r="C210" s="116"/>
      <c r="D210" s="117">
        <v>8</v>
      </c>
      <c r="E210" s="107">
        <v>100000000</v>
      </c>
      <c r="F210" s="117"/>
      <c r="G210" s="117">
        <f t="shared" si="6"/>
        <v>8</v>
      </c>
      <c r="H210" s="105"/>
      <c r="I210" s="106">
        <f t="shared" si="7"/>
        <v>5</v>
      </c>
    </row>
    <row r="211" spans="1:9" ht="30" customHeight="1">
      <c r="A211" s="118">
        <v>24422</v>
      </c>
      <c r="B211" s="119" t="s">
        <v>1568</v>
      </c>
      <c r="C211" s="120">
        <v>9.4700000000000006</v>
      </c>
      <c r="D211" s="121"/>
      <c r="E211" s="122">
        <v>100000000</v>
      </c>
      <c r="F211" s="121"/>
      <c r="G211" s="121">
        <f t="shared" si="6"/>
        <v>9.4700000000000006</v>
      </c>
      <c r="H211" s="112"/>
      <c r="I211" s="113">
        <f t="shared" si="7"/>
        <v>5</v>
      </c>
    </row>
    <row r="212" spans="1:9" ht="30" customHeight="1">
      <c r="A212" s="114">
        <v>24423</v>
      </c>
      <c r="B212" s="115" t="s">
        <v>1591</v>
      </c>
      <c r="C212" s="116">
        <v>16.559999999999999</v>
      </c>
      <c r="D212" s="117"/>
      <c r="E212" s="107">
        <v>100000000</v>
      </c>
      <c r="F212" s="117"/>
      <c r="G212" s="117">
        <f t="shared" si="6"/>
        <v>16.559999999999999</v>
      </c>
      <c r="H212" s="105"/>
      <c r="I212" s="106">
        <f t="shared" si="7"/>
        <v>5</v>
      </c>
    </row>
    <row r="213" spans="1:9" ht="30" customHeight="1">
      <c r="A213" s="118">
        <v>24424</v>
      </c>
      <c r="B213" s="119" t="s">
        <v>1592</v>
      </c>
      <c r="C213" s="120">
        <v>16.559999999999999</v>
      </c>
      <c r="D213" s="121"/>
      <c r="E213" s="122">
        <v>100000000</v>
      </c>
      <c r="F213" s="121"/>
      <c r="G213" s="121">
        <f t="shared" si="6"/>
        <v>16.559999999999999</v>
      </c>
      <c r="H213" s="112"/>
      <c r="I213" s="113">
        <f t="shared" si="7"/>
        <v>5</v>
      </c>
    </row>
    <row r="214" spans="1:9" ht="30" customHeight="1">
      <c r="A214" s="114">
        <v>24432</v>
      </c>
      <c r="B214" s="115" t="s">
        <v>490</v>
      </c>
      <c r="C214" s="116">
        <v>9.11</v>
      </c>
      <c r="D214" s="117"/>
      <c r="E214" s="107">
        <v>100000000</v>
      </c>
      <c r="F214" s="117"/>
      <c r="G214" s="117">
        <f t="shared" si="6"/>
        <v>9.11</v>
      </c>
      <c r="H214" s="105"/>
      <c r="I214" s="106">
        <f t="shared" si="7"/>
        <v>5</v>
      </c>
    </row>
    <row r="215" spans="1:9" ht="30" customHeight="1">
      <c r="A215" s="118">
        <v>24493</v>
      </c>
      <c r="B215" s="119" t="s">
        <v>491</v>
      </c>
      <c r="C215" s="120"/>
      <c r="D215" s="121">
        <v>8</v>
      </c>
      <c r="E215" s="122">
        <v>100000000</v>
      </c>
      <c r="F215" s="121"/>
      <c r="G215" s="121">
        <f t="shared" si="6"/>
        <v>8</v>
      </c>
      <c r="H215" s="112"/>
      <c r="I215" s="113">
        <f t="shared" si="7"/>
        <v>5</v>
      </c>
    </row>
    <row r="216" spans="1:9" ht="30" customHeight="1">
      <c r="A216" s="114">
        <v>24511</v>
      </c>
      <c r="B216" s="115" t="s">
        <v>492</v>
      </c>
      <c r="C216" s="116">
        <v>7.42</v>
      </c>
      <c r="D216" s="117"/>
      <c r="E216" s="107">
        <v>100000000</v>
      </c>
      <c r="F216" s="117"/>
      <c r="G216" s="117">
        <f t="shared" si="6"/>
        <v>7.42</v>
      </c>
      <c r="H216" s="105"/>
      <c r="I216" s="106">
        <f t="shared" si="7"/>
        <v>5</v>
      </c>
    </row>
    <row r="217" spans="1:9" ht="30" customHeight="1">
      <c r="A217" s="118">
        <v>24512</v>
      </c>
      <c r="B217" s="119" t="s">
        <v>493</v>
      </c>
      <c r="C217" s="120">
        <v>9.11</v>
      </c>
      <c r="D217" s="121"/>
      <c r="E217" s="122">
        <v>100000000</v>
      </c>
      <c r="F217" s="121"/>
      <c r="G217" s="121">
        <f t="shared" si="6"/>
        <v>9.11</v>
      </c>
      <c r="H217" s="112"/>
      <c r="I217" s="113">
        <f t="shared" si="7"/>
        <v>5</v>
      </c>
    </row>
    <row r="218" spans="1:9" ht="30" customHeight="1">
      <c r="A218" s="114">
        <v>24513</v>
      </c>
      <c r="B218" s="115" t="s">
        <v>494</v>
      </c>
      <c r="C218" s="116"/>
      <c r="D218" s="117">
        <v>8</v>
      </c>
      <c r="E218" s="107">
        <v>100000000</v>
      </c>
      <c r="F218" s="117"/>
      <c r="G218" s="117">
        <f t="shared" si="6"/>
        <v>8</v>
      </c>
      <c r="H218" s="105"/>
      <c r="I218" s="106">
        <f t="shared" si="7"/>
        <v>5</v>
      </c>
    </row>
    <row r="219" spans="1:9" ht="30" customHeight="1">
      <c r="A219" s="118">
        <v>24514</v>
      </c>
      <c r="B219" s="119" t="s">
        <v>495</v>
      </c>
      <c r="C219" s="120"/>
      <c r="D219" s="121">
        <v>8</v>
      </c>
      <c r="E219" s="122">
        <v>100000000</v>
      </c>
      <c r="F219" s="121"/>
      <c r="G219" s="121">
        <f t="shared" si="6"/>
        <v>8</v>
      </c>
      <c r="H219" s="112"/>
      <c r="I219" s="113">
        <f t="shared" si="7"/>
        <v>5</v>
      </c>
    </row>
    <row r="220" spans="1:9" ht="30" customHeight="1">
      <c r="A220" s="114">
        <v>24522</v>
      </c>
      <c r="B220" s="115" t="s">
        <v>496</v>
      </c>
      <c r="C220" s="116">
        <v>9.11</v>
      </c>
      <c r="D220" s="117"/>
      <c r="E220" s="107">
        <v>100000000</v>
      </c>
      <c r="F220" s="117"/>
      <c r="G220" s="117">
        <f t="shared" si="6"/>
        <v>9.11</v>
      </c>
      <c r="H220" s="105"/>
      <c r="I220" s="106">
        <f t="shared" si="7"/>
        <v>5</v>
      </c>
    </row>
    <row r="221" spans="1:9" ht="30" customHeight="1">
      <c r="A221" s="118">
        <v>24523</v>
      </c>
      <c r="B221" s="119" t="s">
        <v>497</v>
      </c>
      <c r="C221" s="120"/>
      <c r="D221" s="121">
        <v>8</v>
      </c>
      <c r="E221" s="122">
        <v>100000000</v>
      </c>
      <c r="F221" s="121"/>
      <c r="G221" s="121">
        <f t="shared" si="6"/>
        <v>8</v>
      </c>
      <c r="H221" s="112"/>
      <c r="I221" s="113">
        <f t="shared" si="7"/>
        <v>5</v>
      </c>
    </row>
    <row r="222" spans="1:9" ht="30" customHeight="1">
      <c r="A222" s="114">
        <v>24524</v>
      </c>
      <c r="B222" s="115" t="s">
        <v>498</v>
      </c>
      <c r="C222" s="116"/>
      <c r="D222" s="117">
        <v>8</v>
      </c>
      <c r="E222" s="107">
        <v>100000000</v>
      </c>
      <c r="F222" s="117"/>
      <c r="G222" s="117">
        <f t="shared" si="6"/>
        <v>8</v>
      </c>
      <c r="H222" s="105"/>
      <c r="I222" s="106">
        <f t="shared" si="7"/>
        <v>5</v>
      </c>
    </row>
    <row r="223" spans="1:9" ht="30" customHeight="1">
      <c r="A223" s="118">
        <v>24532</v>
      </c>
      <c r="B223" s="119" t="s">
        <v>499</v>
      </c>
      <c r="C223" s="120">
        <v>9.11</v>
      </c>
      <c r="D223" s="121"/>
      <c r="E223" s="122">
        <v>100000000</v>
      </c>
      <c r="F223" s="121"/>
      <c r="G223" s="121">
        <f t="shared" si="6"/>
        <v>9.11</v>
      </c>
      <c r="H223" s="112"/>
      <c r="I223" s="113">
        <f t="shared" si="7"/>
        <v>5</v>
      </c>
    </row>
    <row r="224" spans="1:9" ht="30" customHeight="1">
      <c r="A224" s="114">
        <v>24533</v>
      </c>
      <c r="B224" s="115" t="s">
        <v>500</v>
      </c>
      <c r="C224" s="116"/>
      <c r="D224" s="117">
        <v>8</v>
      </c>
      <c r="E224" s="107">
        <v>100000000</v>
      </c>
      <c r="F224" s="117"/>
      <c r="G224" s="117">
        <f t="shared" si="6"/>
        <v>8</v>
      </c>
      <c r="H224" s="105"/>
      <c r="I224" s="106">
        <f t="shared" si="7"/>
        <v>5</v>
      </c>
    </row>
    <row r="225" spans="1:9" ht="30" customHeight="1">
      <c r="A225" s="118">
        <v>24593</v>
      </c>
      <c r="B225" s="119" t="s">
        <v>501</v>
      </c>
      <c r="C225" s="120"/>
      <c r="D225" s="121">
        <v>8</v>
      </c>
      <c r="E225" s="122">
        <v>100000000</v>
      </c>
      <c r="F225" s="121"/>
      <c r="G225" s="121">
        <f t="shared" si="6"/>
        <v>8</v>
      </c>
      <c r="H225" s="112"/>
      <c r="I225" s="113">
        <f t="shared" si="7"/>
        <v>5</v>
      </c>
    </row>
    <row r="226" spans="1:9" ht="30" customHeight="1">
      <c r="A226" s="114">
        <v>25101</v>
      </c>
      <c r="B226" s="115" t="s">
        <v>502</v>
      </c>
      <c r="C226" s="116"/>
      <c r="D226" s="117">
        <v>6</v>
      </c>
      <c r="E226" s="107">
        <v>100000000</v>
      </c>
      <c r="F226" s="117"/>
      <c r="G226" s="117">
        <f t="shared" si="6"/>
        <v>6</v>
      </c>
      <c r="H226" s="105"/>
      <c r="I226" s="106">
        <f t="shared" si="7"/>
        <v>5</v>
      </c>
    </row>
    <row r="227" spans="1:9" ht="30" customHeight="1">
      <c r="A227" s="118">
        <v>25102</v>
      </c>
      <c r="B227" s="119" t="s">
        <v>503</v>
      </c>
      <c r="C227" s="120">
        <v>10.99</v>
      </c>
      <c r="D227" s="121"/>
      <c r="E227" s="122">
        <v>100000000</v>
      </c>
      <c r="F227" s="121"/>
      <c r="G227" s="121">
        <f t="shared" si="6"/>
        <v>10.99</v>
      </c>
      <c r="H227" s="112"/>
      <c r="I227" s="113">
        <f t="shared" si="7"/>
        <v>5</v>
      </c>
    </row>
    <row r="228" spans="1:9" ht="30" customHeight="1">
      <c r="A228" s="114">
        <v>25103</v>
      </c>
      <c r="B228" s="115" t="s">
        <v>504</v>
      </c>
      <c r="C228" s="116"/>
      <c r="D228" s="117">
        <v>8</v>
      </c>
      <c r="E228" s="107">
        <v>100000000</v>
      </c>
      <c r="F228" s="117"/>
      <c r="G228" s="117">
        <f t="shared" si="6"/>
        <v>8</v>
      </c>
      <c r="H228" s="105"/>
      <c r="I228" s="106">
        <f t="shared" si="7"/>
        <v>5</v>
      </c>
    </row>
    <row r="229" spans="1:9" ht="30" customHeight="1">
      <c r="A229" s="118">
        <v>25104</v>
      </c>
      <c r="B229" s="119" t="s">
        <v>505</v>
      </c>
      <c r="C229" s="120"/>
      <c r="D229" s="121">
        <v>8</v>
      </c>
      <c r="E229" s="122">
        <v>100000000</v>
      </c>
      <c r="F229" s="121"/>
      <c r="G229" s="121">
        <f t="shared" si="6"/>
        <v>8</v>
      </c>
      <c r="H229" s="112"/>
      <c r="I229" s="113">
        <f t="shared" si="7"/>
        <v>5</v>
      </c>
    </row>
    <row r="230" spans="1:9" ht="30" customHeight="1">
      <c r="A230" s="114">
        <v>25112</v>
      </c>
      <c r="B230" s="115" t="s">
        <v>506</v>
      </c>
      <c r="C230" s="116">
        <v>10.99</v>
      </c>
      <c r="D230" s="117"/>
      <c r="E230" s="107">
        <v>100000000</v>
      </c>
      <c r="F230" s="117"/>
      <c r="G230" s="117">
        <f t="shared" si="6"/>
        <v>10.99</v>
      </c>
      <c r="H230" s="105"/>
      <c r="I230" s="106">
        <f t="shared" si="7"/>
        <v>5</v>
      </c>
    </row>
    <row r="231" spans="1:9" ht="30" customHeight="1">
      <c r="A231" s="118">
        <v>25122</v>
      </c>
      <c r="B231" s="119" t="s">
        <v>507</v>
      </c>
      <c r="C231" s="120">
        <v>10.99</v>
      </c>
      <c r="D231" s="121"/>
      <c r="E231" s="122">
        <v>100000000</v>
      </c>
      <c r="F231" s="121"/>
      <c r="G231" s="121">
        <f t="shared" si="6"/>
        <v>10.99</v>
      </c>
      <c r="H231" s="112"/>
      <c r="I231" s="113">
        <f t="shared" si="7"/>
        <v>5</v>
      </c>
    </row>
    <row r="232" spans="1:9" ht="30" customHeight="1">
      <c r="A232" s="114">
        <v>25131</v>
      </c>
      <c r="B232" s="115" t="s">
        <v>508</v>
      </c>
      <c r="C232" s="116"/>
      <c r="D232" s="117">
        <v>6</v>
      </c>
      <c r="E232" s="107">
        <v>100000000</v>
      </c>
      <c r="F232" s="117"/>
      <c r="G232" s="117">
        <f t="shared" si="6"/>
        <v>6</v>
      </c>
      <c r="H232" s="105"/>
      <c r="I232" s="106">
        <f t="shared" si="7"/>
        <v>5</v>
      </c>
    </row>
    <row r="233" spans="1:9" ht="30" customHeight="1">
      <c r="A233" s="118">
        <v>25132</v>
      </c>
      <c r="B233" s="119" t="s">
        <v>509</v>
      </c>
      <c r="C233" s="120">
        <v>10.99</v>
      </c>
      <c r="D233" s="121"/>
      <c r="E233" s="122">
        <v>100000000</v>
      </c>
      <c r="F233" s="121"/>
      <c r="G233" s="121">
        <f t="shared" si="6"/>
        <v>10.99</v>
      </c>
      <c r="H233" s="112"/>
      <c r="I233" s="113">
        <f t="shared" si="7"/>
        <v>5</v>
      </c>
    </row>
    <row r="234" spans="1:9" ht="30" customHeight="1">
      <c r="A234" s="114">
        <v>25133</v>
      </c>
      <c r="B234" s="115" t="s">
        <v>510</v>
      </c>
      <c r="C234" s="116"/>
      <c r="D234" s="117">
        <v>8</v>
      </c>
      <c r="E234" s="107">
        <v>100000000</v>
      </c>
      <c r="F234" s="117"/>
      <c r="G234" s="117">
        <f t="shared" si="6"/>
        <v>8</v>
      </c>
      <c r="H234" s="105"/>
      <c r="I234" s="106">
        <f t="shared" si="7"/>
        <v>5</v>
      </c>
    </row>
    <row r="235" spans="1:9" ht="30" customHeight="1">
      <c r="A235" s="118">
        <v>25134</v>
      </c>
      <c r="B235" s="119" t="s">
        <v>511</v>
      </c>
      <c r="C235" s="120"/>
      <c r="D235" s="121">
        <v>8</v>
      </c>
      <c r="E235" s="122">
        <v>100000000</v>
      </c>
      <c r="F235" s="121"/>
      <c r="G235" s="121">
        <f t="shared" si="6"/>
        <v>8</v>
      </c>
      <c r="H235" s="112"/>
      <c r="I235" s="113">
        <f t="shared" si="7"/>
        <v>5</v>
      </c>
    </row>
    <row r="236" spans="1:9" ht="30" customHeight="1">
      <c r="A236" s="114">
        <v>25182</v>
      </c>
      <c r="B236" s="115" t="s">
        <v>512</v>
      </c>
      <c r="C236" s="116">
        <v>10.99</v>
      </c>
      <c r="D236" s="117"/>
      <c r="E236" s="107">
        <v>100000000</v>
      </c>
      <c r="F236" s="117"/>
      <c r="G236" s="117">
        <f t="shared" si="6"/>
        <v>10.99</v>
      </c>
      <c r="H236" s="105"/>
      <c r="I236" s="106">
        <f t="shared" si="7"/>
        <v>5</v>
      </c>
    </row>
    <row r="237" spans="1:9" ht="30" customHeight="1">
      <c r="A237" s="118">
        <v>25183</v>
      </c>
      <c r="B237" s="119" t="s">
        <v>513</v>
      </c>
      <c r="C237" s="120"/>
      <c r="D237" s="121">
        <v>8</v>
      </c>
      <c r="E237" s="122">
        <v>100000000</v>
      </c>
      <c r="F237" s="121"/>
      <c r="G237" s="121">
        <f t="shared" si="6"/>
        <v>8</v>
      </c>
      <c r="H237" s="112"/>
      <c r="I237" s="113">
        <f t="shared" si="7"/>
        <v>5</v>
      </c>
    </row>
    <row r="238" spans="1:9" ht="30" customHeight="1">
      <c r="A238" s="114">
        <v>25184</v>
      </c>
      <c r="B238" s="115" t="s">
        <v>514</v>
      </c>
      <c r="C238" s="116"/>
      <c r="D238" s="117">
        <v>8</v>
      </c>
      <c r="E238" s="107">
        <v>100000000</v>
      </c>
      <c r="F238" s="117"/>
      <c r="G238" s="117">
        <f t="shared" si="6"/>
        <v>8</v>
      </c>
      <c r="H238" s="105"/>
      <c r="I238" s="106">
        <f t="shared" si="7"/>
        <v>5</v>
      </c>
    </row>
    <row r="239" spans="1:9" ht="30" customHeight="1">
      <c r="A239" s="118">
        <v>25193</v>
      </c>
      <c r="B239" s="119" t="s">
        <v>515</v>
      </c>
      <c r="C239" s="120"/>
      <c r="D239" s="121">
        <v>8</v>
      </c>
      <c r="E239" s="122">
        <v>100000000</v>
      </c>
      <c r="F239" s="121"/>
      <c r="G239" s="121">
        <f t="shared" si="6"/>
        <v>8</v>
      </c>
      <c r="H239" s="112"/>
      <c r="I239" s="113">
        <f t="shared" si="7"/>
        <v>5</v>
      </c>
    </row>
    <row r="240" spans="1:9" ht="30" customHeight="1">
      <c r="A240" s="114">
        <v>25194</v>
      </c>
      <c r="B240" s="115" t="s">
        <v>516</v>
      </c>
      <c r="C240" s="116"/>
      <c r="D240" s="117">
        <v>8</v>
      </c>
      <c r="E240" s="107">
        <v>100000000</v>
      </c>
      <c r="F240" s="117"/>
      <c r="G240" s="117">
        <f t="shared" si="6"/>
        <v>8</v>
      </c>
      <c r="H240" s="105"/>
      <c r="I240" s="106">
        <f t="shared" si="7"/>
        <v>5</v>
      </c>
    </row>
    <row r="241" spans="1:9" ht="30" customHeight="1">
      <c r="A241" s="118">
        <v>25201</v>
      </c>
      <c r="B241" s="119" t="s">
        <v>517</v>
      </c>
      <c r="C241" s="120"/>
      <c r="D241" s="121">
        <v>6</v>
      </c>
      <c r="E241" s="122">
        <v>100000000</v>
      </c>
      <c r="F241" s="121"/>
      <c r="G241" s="121">
        <f t="shared" si="6"/>
        <v>6</v>
      </c>
      <c r="H241" s="112"/>
      <c r="I241" s="113">
        <f t="shared" si="7"/>
        <v>5</v>
      </c>
    </row>
    <row r="242" spans="1:9" ht="30" customHeight="1">
      <c r="A242" s="114">
        <v>25212</v>
      </c>
      <c r="B242" s="115" t="s">
        <v>518</v>
      </c>
      <c r="C242" s="116">
        <v>10.99</v>
      </c>
      <c r="D242" s="117"/>
      <c r="E242" s="107">
        <v>100000000</v>
      </c>
      <c r="F242" s="117"/>
      <c r="G242" s="117">
        <f t="shared" si="6"/>
        <v>10.99</v>
      </c>
      <c r="H242" s="105"/>
      <c r="I242" s="106">
        <f t="shared" si="7"/>
        <v>5</v>
      </c>
    </row>
    <row r="243" spans="1:9" ht="30" customHeight="1">
      <c r="A243" s="118">
        <v>25213</v>
      </c>
      <c r="B243" s="119" t="s">
        <v>519</v>
      </c>
      <c r="C243" s="120"/>
      <c r="D243" s="121">
        <v>8</v>
      </c>
      <c r="E243" s="122">
        <v>100000000</v>
      </c>
      <c r="F243" s="121"/>
      <c r="G243" s="121">
        <f t="shared" si="6"/>
        <v>8</v>
      </c>
      <c r="H243" s="112"/>
      <c r="I243" s="113">
        <f t="shared" si="7"/>
        <v>5</v>
      </c>
    </row>
    <row r="244" spans="1:9" ht="30" customHeight="1">
      <c r="A244" s="114">
        <v>25214</v>
      </c>
      <c r="B244" s="115" t="s">
        <v>520</v>
      </c>
      <c r="C244" s="116"/>
      <c r="D244" s="117">
        <v>8</v>
      </c>
      <c r="E244" s="107">
        <v>100000000</v>
      </c>
      <c r="F244" s="117"/>
      <c r="G244" s="117">
        <f t="shared" si="6"/>
        <v>8</v>
      </c>
      <c r="H244" s="105"/>
      <c r="I244" s="106">
        <f t="shared" si="7"/>
        <v>5</v>
      </c>
    </row>
    <row r="245" spans="1:9" ht="30" customHeight="1">
      <c r="A245" s="118">
        <v>25222</v>
      </c>
      <c r="B245" s="119" t="s">
        <v>521</v>
      </c>
      <c r="C245" s="120">
        <v>10.99</v>
      </c>
      <c r="D245" s="121"/>
      <c r="E245" s="122">
        <v>100000000</v>
      </c>
      <c r="F245" s="121"/>
      <c r="G245" s="121">
        <f t="shared" si="6"/>
        <v>10.99</v>
      </c>
      <c r="H245" s="112"/>
      <c r="I245" s="113">
        <f t="shared" si="7"/>
        <v>5</v>
      </c>
    </row>
    <row r="246" spans="1:9" ht="30" customHeight="1">
      <c r="A246" s="114">
        <v>25223</v>
      </c>
      <c r="B246" s="115" t="s">
        <v>522</v>
      </c>
      <c r="C246" s="116"/>
      <c r="D246" s="117">
        <v>8</v>
      </c>
      <c r="E246" s="107">
        <v>100000000</v>
      </c>
      <c r="F246" s="117"/>
      <c r="G246" s="117">
        <f t="shared" si="6"/>
        <v>8</v>
      </c>
      <c r="H246" s="105"/>
      <c r="I246" s="106">
        <f t="shared" si="7"/>
        <v>5</v>
      </c>
    </row>
    <row r="247" spans="1:9" ht="30" customHeight="1">
      <c r="A247" s="118">
        <v>25224</v>
      </c>
      <c r="B247" s="119" t="s">
        <v>523</v>
      </c>
      <c r="C247" s="120"/>
      <c r="D247" s="121">
        <v>8</v>
      </c>
      <c r="E247" s="122">
        <v>100000000</v>
      </c>
      <c r="F247" s="121"/>
      <c r="G247" s="121">
        <f t="shared" si="6"/>
        <v>8</v>
      </c>
      <c r="H247" s="112"/>
      <c r="I247" s="113">
        <f t="shared" si="7"/>
        <v>5</v>
      </c>
    </row>
    <row r="248" spans="1:9" ht="30" customHeight="1">
      <c r="A248" s="114">
        <v>25232</v>
      </c>
      <c r="B248" s="115" t="s">
        <v>524</v>
      </c>
      <c r="C248" s="116">
        <v>10.99</v>
      </c>
      <c r="D248" s="117"/>
      <c r="E248" s="107">
        <v>100000000</v>
      </c>
      <c r="F248" s="117"/>
      <c r="G248" s="117">
        <f t="shared" si="6"/>
        <v>10.99</v>
      </c>
      <c r="H248" s="105"/>
      <c r="I248" s="106">
        <f t="shared" si="7"/>
        <v>5</v>
      </c>
    </row>
    <row r="249" spans="1:9" ht="30" customHeight="1">
      <c r="A249" s="118">
        <v>25233</v>
      </c>
      <c r="B249" s="119" t="s">
        <v>525</v>
      </c>
      <c r="C249" s="120"/>
      <c r="D249" s="121">
        <v>8</v>
      </c>
      <c r="E249" s="122">
        <v>100000000</v>
      </c>
      <c r="F249" s="121"/>
      <c r="G249" s="121">
        <f t="shared" si="6"/>
        <v>8</v>
      </c>
      <c r="H249" s="112"/>
      <c r="I249" s="113">
        <f t="shared" si="7"/>
        <v>5</v>
      </c>
    </row>
    <row r="250" spans="1:9" ht="30" customHeight="1">
      <c r="A250" s="114">
        <v>25234</v>
      </c>
      <c r="B250" s="115" t="s">
        <v>526</v>
      </c>
      <c r="C250" s="116"/>
      <c r="D250" s="117">
        <v>8</v>
      </c>
      <c r="E250" s="107">
        <v>100000000</v>
      </c>
      <c r="F250" s="117"/>
      <c r="G250" s="117">
        <f t="shared" si="6"/>
        <v>8</v>
      </c>
      <c r="H250" s="105"/>
      <c r="I250" s="106">
        <f t="shared" si="7"/>
        <v>5</v>
      </c>
    </row>
    <row r="251" spans="1:9" ht="30" customHeight="1">
      <c r="A251" s="118">
        <v>25242</v>
      </c>
      <c r="B251" s="119" t="s">
        <v>527</v>
      </c>
      <c r="C251" s="120">
        <v>10.99</v>
      </c>
      <c r="D251" s="121"/>
      <c r="E251" s="122">
        <v>100000000</v>
      </c>
      <c r="F251" s="121"/>
      <c r="G251" s="121">
        <f t="shared" si="6"/>
        <v>10.99</v>
      </c>
      <c r="H251" s="112"/>
      <c r="I251" s="113">
        <f t="shared" si="7"/>
        <v>5</v>
      </c>
    </row>
    <row r="252" spans="1:9" ht="30" customHeight="1">
      <c r="A252" s="114">
        <v>25243</v>
      </c>
      <c r="B252" s="115" t="s">
        <v>528</v>
      </c>
      <c r="C252" s="116"/>
      <c r="D252" s="117">
        <v>8</v>
      </c>
      <c r="E252" s="107">
        <v>100000000</v>
      </c>
      <c r="F252" s="117"/>
      <c r="G252" s="117">
        <f t="shared" si="6"/>
        <v>8</v>
      </c>
      <c r="H252" s="105"/>
      <c r="I252" s="106">
        <f t="shared" si="7"/>
        <v>5</v>
      </c>
    </row>
    <row r="253" spans="1:9" ht="30" customHeight="1">
      <c r="A253" s="118">
        <v>25244</v>
      </c>
      <c r="B253" s="119" t="s">
        <v>529</v>
      </c>
      <c r="C253" s="120"/>
      <c r="D253" s="121">
        <v>8</v>
      </c>
      <c r="E253" s="122">
        <v>100000000</v>
      </c>
      <c r="F253" s="121"/>
      <c r="G253" s="121">
        <f t="shared" si="6"/>
        <v>8</v>
      </c>
      <c r="H253" s="112"/>
      <c r="I253" s="113">
        <f t="shared" si="7"/>
        <v>5</v>
      </c>
    </row>
    <row r="254" spans="1:9" ht="30" customHeight="1">
      <c r="A254" s="114">
        <v>25252</v>
      </c>
      <c r="B254" s="115" t="s">
        <v>530</v>
      </c>
      <c r="C254" s="116">
        <v>10.99</v>
      </c>
      <c r="D254" s="117"/>
      <c r="E254" s="107">
        <v>100000000</v>
      </c>
      <c r="F254" s="117"/>
      <c r="G254" s="117">
        <f t="shared" si="6"/>
        <v>10.99</v>
      </c>
      <c r="H254" s="105"/>
      <c r="I254" s="106">
        <f t="shared" si="7"/>
        <v>5</v>
      </c>
    </row>
    <row r="255" spans="1:9" ht="30" customHeight="1">
      <c r="A255" s="118">
        <v>25253</v>
      </c>
      <c r="B255" s="119" t="s">
        <v>531</v>
      </c>
      <c r="C255" s="120"/>
      <c r="D255" s="121">
        <v>8</v>
      </c>
      <c r="E255" s="122">
        <v>100000000</v>
      </c>
      <c r="F255" s="121"/>
      <c r="G255" s="121">
        <f t="shared" si="6"/>
        <v>8</v>
      </c>
      <c r="H255" s="112"/>
      <c r="I255" s="113">
        <f t="shared" si="7"/>
        <v>5</v>
      </c>
    </row>
    <row r="256" spans="1:9" ht="30" customHeight="1">
      <c r="A256" s="114">
        <v>25254</v>
      </c>
      <c r="B256" s="115" t="s">
        <v>532</v>
      </c>
      <c r="C256" s="116"/>
      <c r="D256" s="117">
        <v>8</v>
      </c>
      <c r="E256" s="107">
        <v>100000000</v>
      </c>
      <c r="F256" s="117"/>
      <c r="G256" s="117">
        <f t="shared" si="6"/>
        <v>8</v>
      </c>
      <c r="H256" s="105"/>
      <c r="I256" s="106">
        <f t="shared" si="7"/>
        <v>5</v>
      </c>
    </row>
    <row r="257" spans="1:9" ht="30" customHeight="1">
      <c r="A257" s="118">
        <v>25293</v>
      </c>
      <c r="B257" s="119" t="s">
        <v>533</v>
      </c>
      <c r="C257" s="120"/>
      <c r="D257" s="121">
        <v>8</v>
      </c>
      <c r="E257" s="122">
        <v>100000000</v>
      </c>
      <c r="F257" s="121"/>
      <c r="G257" s="121">
        <f t="shared" si="6"/>
        <v>8</v>
      </c>
      <c r="H257" s="112"/>
      <c r="I257" s="113">
        <f t="shared" si="7"/>
        <v>5</v>
      </c>
    </row>
    <row r="258" spans="1:9" ht="30" customHeight="1">
      <c r="A258" s="114">
        <v>25294</v>
      </c>
      <c r="B258" s="115" t="s">
        <v>534</v>
      </c>
      <c r="C258" s="116"/>
      <c r="D258" s="117">
        <v>8</v>
      </c>
      <c r="E258" s="107">
        <v>100000000</v>
      </c>
      <c r="F258" s="117"/>
      <c r="G258" s="117">
        <f t="shared" si="6"/>
        <v>8</v>
      </c>
      <c r="H258" s="105"/>
      <c r="I258" s="106">
        <f t="shared" si="7"/>
        <v>5</v>
      </c>
    </row>
    <row r="259" spans="1:9" ht="30" customHeight="1">
      <c r="A259" s="118">
        <v>26112</v>
      </c>
      <c r="B259" s="119" t="s">
        <v>535</v>
      </c>
      <c r="C259" s="120">
        <v>9.18</v>
      </c>
      <c r="D259" s="121"/>
      <c r="E259" s="122">
        <v>100000000</v>
      </c>
      <c r="F259" s="121"/>
      <c r="G259" s="121">
        <f t="shared" ref="G259:G322" si="8">C259+D259</f>
        <v>9.18</v>
      </c>
      <c r="H259" s="112"/>
      <c r="I259" s="113">
        <f t="shared" ref="I259:I322" si="9">LEN(A259)</f>
        <v>5</v>
      </c>
    </row>
    <row r="260" spans="1:9" ht="30" customHeight="1">
      <c r="A260" s="114">
        <v>26113</v>
      </c>
      <c r="B260" s="115" t="s">
        <v>536</v>
      </c>
      <c r="C260" s="116">
        <v>8.9499999999999993</v>
      </c>
      <c r="D260" s="117"/>
      <c r="E260" s="107">
        <v>100000000</v>
      </c>
      <c r="F260" s="117"/>
      <c r="G260" s="117">
        <f t="shared" si="8"/>
        <v>8.9499999999999993</v>
      </c>
      <c r="H260" s="105"/>
      <c r="I260" s="106">
        <f t="shared" si="9"/>
        <v>5</v>
      </c>
    </row>
    <row r="261" spans="1:9" ht="30" customHeight="1">
      <c r="A261" s="118">
        <v>26114</v>
      </c>
      <c r="B261" s="119" t="s">
        <v>537</v>
      </c>
      <c r="C261" s="120">
        <v>8.9499999999999993</v>
      </c>
      <c r="D261" s="121"/>
      <c r="E261" s="122">
        <v>100000000</v>
      </c>
      <c r="F261" s="121"/>
      <c r="G261" s="121">
        <f t="shared" si="8"/>
        <v>8.9499999999999993</v>
      </c>
      <c r="H261" s="112"/>
      <c r="I261" s="113">
        <f t="shared" si="9"/>
        <v>5</v>
      </c>
    </row>
    <row r="262" spans="1:9" ht="30" customHeight="1">
      <c r="A262" s="114">
        <v>26122</v>
      </c>
      <c r="B262" s="115" t="s">
        <v>538</v>
      </c>
      <c r="C262" s="116">
        <v>9.18</v>
      </c>
      <c r="D262" s="117"/>
      <c r="E262" s="107">
        <v>100000000</v>
      </c>
      <c r="F262" s="117"/>
      <c r="G262" s="117">
        <f t="shared" si="8"/>
        <v>9.18</v>
      </c>
      <c r="H262" s="105"/>
      <c r="I262" s="106">
        <f t="shared" si="9"/>
        <v>5</v>
      </c>
    </row>
    <row r="263" spans="1:9" ht="30" customHeight="1">
      <c r="A263" s="118">
        <v>26123</v>
      </c>
      <c r="B263" s="119" t="s">
        <v>539</v>
      </c>
      <c r="C263" s="120">
        <v>8.9499999999999993</v>
      </c>
      <c r="D263" s="121"/>
      <c r="E263" s="122">
        <v>100000000</v>
      </c>
      <c r="F263" s="121"/>
      <c r="G263" s="121">
        <f t="shared" si="8"/>
        <v>8.9499999999999993</v>
      </c>
      <c r="H263" s="112"/>
      <c r="I263" s="113">
        <f t="shared" si="9"/>
        <v>5</v>
      </c>
    </row>
    <row r="264" spans="1:9" ht="30" customHeight="1">
      <c r="A264" s="114">
        <v>26124</v>
      </c>
      <c r="B264" s="115" t="s">
        <v>540</v>
      </c>
      <c r="C264" s="116">
        <v>8.9499999999999993</v>
      </c>
      <c r="D264" s="117"/>
      <c r="E264" s="107">
        <v>100000000</v>
      </c>
      <c r="F264" s="117"/>
      <c r="G264" s="117">
        <f t="shared" si="8"/>
        <v>8.9499999999999993</v>
      </c>
      <c r="H264" s="105"/>
      <c r="I264" s="106">
        <f t="shared" si="9"/>
        <v>5</v>
      </c>
    </row>
    <row r="265" spans="1:9" ht="30" customHeight="1">
      <c r="A265" s="118">
        <v>26193</v>
      </c>
      <c r="B265" s="119" t="s">
        <v>541</v>
      </c>
      <c r="C265" s="120">
        <v>8.9499999999999993</v>
      </c>
      <c r="D265" s="121"/>
      <c r="E265" s="122">
        <v>100000000</v>
      </c>
      <c r="F265" s="121"/>
      <c r="G265" s="121">
        <f t="shared" si="8"/>
        <v>8.9499999999999993</v>
      </c>
      <c r="H265" s="112"/>
      <c r="I265" s="113">
        <f t="shared" si="9"/>
        <v>5</v>
      </c>
    </row>
    <row r="266" spans="1:9" ht="30" customHeight="1">
      <c r="A266" s="114">
        <v>26212</v>
      </c>
      <c r="B266" s="115" t="s">
        <v>542</v>
      </c>
      <c r="C266" s="116">
        <v>9.18</v>
      </c>
      <c r="D266" s="117"/>
      <c r="E266" s="107">
        <v>100000000</v>
      </c>
      <c r="F266" s="117"/>
      <c r="G266" s="117">
        <f t="shared" si="8"/>
        <v>9.18</v>
      </c>
      <c r="H266" s="105"/>
      <c r="I266" s="106">
        <f t="shared" si="9"/>
        <v>5</v>
      </c>
    </row>
    <row r="267" spans="1:9" ht="30" customHeight="1">
      <c r="A267" s="118">
        <v>26222</v>
      </c>
      <c r="B267" s="119" t="s">
        <v>543</v>
      </c>
      <c r="C267" s="120">
        <v>9.18</v>
      </c>
      <c r="D267" s="121"/>
      <c r="E267" s="122">
        <v>100000000</v>
      </c>
      <c r="F267" s="121"/>
      <c r="G267" s="121">
        <f t="shared" si="8"/>
        <v>9.18</v>
      </c>
      <c r="H267" s="112"/>
      <c r="I267" s="113">
        <f t="shared" si="9"/>
        <v>5</v>
      </c>
    </row>
    <row r="268" spans="1:9" ht="30" customHeight="1">
      <c r="A268" s="114">
        <v>26223</v>
      </c>
      <c r="B268" s="115" t="s">
        <v>544</v>
      </c>
      <c r="C268" s="116">
        <v>8.9499999999999993</v>
      </c>
      <c r="D268" s="117"/>
      <c r="E268" s="107">
        <v>100000000</v>
      </c>
      <c r="F268" s="117"/>
      <c r="G268" s="117">
        <f t="shared" si="8"/>
        <v>8.9499999999999993</v>
      </c>
      <c r="H268" s="105"/>
      <c r="I268" s="106">
        <f t="shared" si="9"/>
        <v>5</v>
      </c>
    </row>
    <row r="269" spans="1:9" ht="30" customHeight="1">
      <c r="A269" s="118">
        <v>26232</v>
      </c>
      <c r="B269" s="119" t="s">
        <v>545</v>
      </c>
      <c r="C269" s="120">
        <v>9.18</v>
      </c>
      <c r="D269" s="121"/>
      <c r="E269" s="122">
        <v>100000000</v>
      </c>
      <c r="F269" s="121"/>
      <c r="G269" s="121">
        <f t="shared" si="8"/>
        <v>9.18</v>
      </c>
      <c r="H269" s="112"/>
      <c r="I269" s="113">
        <f t="shared" si="9"/>
        <v>5</v>
      </c>
    </row>
    <row r="270" spans="1:9" ht="30" customHeight="1">
      <c r="A270" s="114">
        <v>26233</v>
      </c>
      <c r="B270" s="115" t="s">
        <v>546</v>
      </c>
      <c r="C270" s="116">
        <v>8.9499999999999993</v>
      </c>
      <c r="D270" s="117"/>
      <c r="E270" s="107">
        <v>100000000</v>
      </c>
      <c r="F270" s="117"/>
      <c r="G270" s="117">
        <f t="shared" si="8"/>
        <v>8.9499999999999993</v>
      </c>
      <c r="H270" s="105"/>
      <c r="I270" s="106">
        <f t="shared" si="9"/>
        <v>5</v>
      </c>
    </row>
    <row r="271" spans="1:9" ht="30" customHeight="1">
      <c r="A271" s="118">
        <v>26234</v>
      </c>
      <c r="B271" s="119" t="s">
        <v>547</v>
      </c>
      <c r="C271" s="120">
        <v>8.9499999999999993</v>
      </c>
      <c r="D271" s="121"/>
      <c r="E271" s="122">
        <v>100000000</v>
      </c>
      <c r="F271" s="121"/>
      <c r="G271" s="121">
        <f t="shared" si="8"/>
        <v>8.9499999999999993</v>
      </c>
      <c r="H271" s="112"/>
      <c r="I271" s="113">
        <f t="shared" si="9"/>
        <v>5</v>
      </c>
    </row>
    <row r="272" spans="1:9" ht="30" customHeight="1">
      <c r="A272" s="114">
        <v>26242</v>
      </c>
      <c r="B272" s="115" t="s">
        <v>548</v>
      </c>
      <c r="C272" s="116">
        <v>9.18</v>
      </c>
      <c r="D272" s="117"/>
      <c r="E272" s="107">
        <v>100000000</v>
      </c>
      <c r="F272" s="117"/>
      <c r="G272" s="117">
        <f t="shared" si="8"/>
        <v>9.18</v>
      </c>
      <c r="H272" s="105"/>
      <c r="I272" s="106">
        <f t="shared" si="9"/>
        <v>5</v>
      </c>
    </row>
    <row r="273" spans="1:9" ht="30" customHeight="1">
      <c r="A273" s="118">
        <v>26243</v>
      </c>
      <c r="B273" s="119" t="s">
        <v>549</v>
      </c>
      <c r="C273" s="120">
        <v>8.9499999999999993</v>
      </c>
      <c r="D273" s="121"/>
      <c r="E273" s="122">
        <v>100000000</v>
      </c>
      <c r="F273" s="121"/>
      <c r="G273" s="121">
        <f t="shared" si="8"/>
        <v>8.9499999999999993</v>
      </c>
      <c r="H273" s="112"/>
      <c r="I273" s="113">
        <f t="shared" si="9"/>
        <v>5</v>
      </c>
    </row>
    <row r="274" spans="1:9" ht="30" customHeight="1">
      <c r="A274" s="114">
        <v>26244</v>
      </c>
      <c r="B274" s="115" t="s">
        <v>550</v>
      </c>
      <c r="C274" s="116">
        <v>8.9499999999999993</v>
      </c>
      <c r="D274" s="117"/>
      <c r="E274" s="107">
        <v>100000000</v>
      </c>
      <c r="F274" s="117"/>
      <c r="G274" s="117">
        <f t="shared" si="8"/>
        <v>8.9499999999999993</v>
      </c>
      <c r="H274" s="105"/>
      <c r="I274" s="106">
        <f t="shared" si="9"/>
        <v>5</v>
      </c>
    </row>
    <row r="275" spans="1:9" ht="30" customHeight="1">
      <c r="A275" s="118">
        <v>26252</v>
      </c>
      <c r="B275" s="119" t="s">
        <v>551</v>
      </c>
      <c r="C275" s="120">
        <v>9.18</v>
      </c>
      <c r="D275" s="121"/>
      <c r="E275" s="122">
        <v>100000000</v>
      </c>
      <c r="F275" s="121"/>
      <c r="G275" s="121">
        <f t="shared" si="8"/>
        <v>9.18</v>
      </c>
      <c r="H275" s="112"/>
      <c r="I275" s="113">
        <f t="shared" si="9"/>
        <v>5</v>
      </c>
    </row>
    <row r="276" spans="1:9" ht="30" customHeight="1">
      <c r="A276" s="114">
        <v>26253</v>
      </c>
      <c r="B276" s="115" t="s">
        <v>552</v>
      </c>
      <c r="C276" s="116">
        <v>8.9499999999999993</v>
      </c>
      <c r="D276" s="117"/>
      <c r="E276" s="107">
        <v>100000000</v>
      </c>
      <c r="F276" s="117"/>
      <c r="G276" s="117">
        <f t="shared" si="8"/>
        <v>8.9499999999999993</v>
      </c>
      <c r="H276" s="105"/>
      <c r="I276" s="106">
        <f t="shared" si="9"/>
        <v>5</v>
      </c>
    </row>
    <row r="277" spans="1:9" ht="30" customHeight="1">
      <c r="A277" s="118">
        <v>26262</v>
      </c>
      <c r="B277" s="119" t="s">
        <v>553</v>
      </c>
      <c r="C277" s="120">
        <v>9.18</v>
      </c>
      <c r="D277" s="121"/>
      <c r="E277" s="122">
        <v>100000000</v>
      </c>
      <c r="F277" s="121"/>
      <c r="G277" s="121">
        <f t="shared" si="8"/>
        <v>9.18</v>
      </c>
      <c r="H277" s="112"/>
      <c r="I277" s="113">
        <f t="shared" si="9"/>
        <v>5</v>
      </c>
    </row>
    <row r="278" spans="1:9" ht="30" customHeight="1">
      <c r="A278" s="114">
        <v>26263</v>
      </c>
      <c r="B278" s="115" t="s">
        <v>554</v>
      </c>
      <c r="C278" s="116">
        <v>8.9499999999999993</v>
      </c>
      <c r="D278" s="117"/>
      <c r="E278" s="107">
        <v>100000000</v>
      </c>
      <c r="F278" s="117"/>
      <c r="G278" s="117">
        <f t="shared" si="8"/>
        <v>8.9499999999999993</v>
      </c>
      <c r="H278" s="105"/>
      <c r="I278" s="106">
        <f t="shared" si="9"/>
        <v>5</v>
      </c>
    </row>
    <row r="279" spans="1:9" ht="30" customHeight="1">
      <c r="A279" s="118">
        <v>26264</v>
      </c>
      <c r="B279" s="119" t="s">
        <v>555</v>
      </c>
      <c r="C279" s="120">
        <v>8.9499999999999993</v>
      </c>
      <c r="D279" s="121"/>
      <c r="E279" s="122">
        <v>100000000</v>
      </c>
      <c r="F279" s="121"/>
      <c r="G279" s="121">
        <f t="shared" si="8"/>
        <v>8.9499999999999993</v>
      </c>
      <c r="H279" s="112"/>
      <c r="I279" s="113">
        <f t="shared" si="9"/>
        <v>5</v>
      </c>
    </row>
    <row r="280" spans="1:9" ht="30" customHeight="1">
      <c r="A280" s="114">
        <v>26293</v>
      </c>
      <c r="B280" s="115" t="s">
        <v>556</v>
      </c>
      <c r="C280" s="116">
        <v>8.9499999999999993</v>
      </c>
      <c r="D280" s="117"/>
      <c r="E280" s="107">
        <v>100000000</v>
      </c>
      <c r="F280" s="117"/>
      <c r="G280" s="117">
        <f t="shared" si="8"/>
        <v>8.9499999999999993</v>
      </c>
      <c r="H280" s="105"/>
      <c r="I280" s="106">
        <f t="shared" si="9"/>
        <v>5</v>
      </c>
    </row>
    <row r="281" spans="1:9" ht="30" customHeight="1">
      <c r="A281" s="118">
        <v>26301</v>
      </c>
      <c r="B281" s="119" t="s">
        <v>557</v>
      </c>
      <c r="C281" s="120"/>
      <c r="D281" s="121">
        <v>6</v>
      </c>
      <c r="E281" s="122">
        <v>100000000</v>
      </c>
      <c r="F281" s="121"/>
      <c r="G281" s="121">
        <f t="shared" si="8"/>
        <v>6</v>
      </c>
      <c r="H281" s="112"/>
      <c r="I281" s="113">
        <f t="shared" si="9"/>
        <v>5</v>
      </c>
    </row>
    <row r="282" spans="1:9" ht="30" customHeight="1">
      <c r="A282" s="114">
        <v>26302</v>
      </c>
      <c r="B282" s="115" t="s">
        <v>558</v>
      </c>
      <c r="C282" s="116">
        <v>9.18</v>
      </c>
      <c r="D282" s="117"/>
      <c r="E282" s="107">
        <v>100000000</v>
      </c>
      <c r="F282" s="117"/>
      <c r="G282" s="117">
        <f t="shared" si="8"/>
        <v>9.18</v>
      </c>
      <c r="H282" s="105"/>
      <c r="I282" s="106">
        <f t="shared" si="9"/>
        <v>5</v>
      </c>
    </row>
    <row r="283" spans="1:9" ht="30" customHeight="1">
      <c r="A283" s="118">
        <v>26303</v>
      </c>
      <c r="B283" s="119" t="s">
        <v>559</v>
      </c>
      <c r="C283" s="120">
        <v>8.9499999999999993</v>
      </c>
      <c r="D283" s="121"/>
      <c r="E283" s="122">
        <v>100000000</v>
      </c>
      <c r="F283" s="121"/>
      <c r="G283" s="121">
        <f t="shared" si="8"/>
        <v>8.9499999999999993</v>
      </c>
      <c r="H283" s="112"/>
      <c r="I283" s="113">
        <f t="shared" si="9"/>
        <v>5</v>
      </c>
    </row>
    <row r="284" spans="1:9" ht="30" customHeight="1">
      <c r="A284" s="114">
        <v>26304</v>
      </c>
      <c r="B284" s="115" t="s">
        <v>560</v>
      </c>
      <c r="C284" s="116">
        <v>8.9499999999999993</v>
      </c>
      <c r="D284" s="117"/>
      <c r="E284" s="107">
        <v>100000000</v>
      </c>
      <c r="F284" s="117"/>
      <c r="G284" s="117">
        <f t="shared" si="8"/>
        <v>8.9499999999999993</v>
      </c>
      <c r="H284" s="105"/>
      <c r="I284" s="106">
        <f t="shared" si="9"/>
        <v>5</v>
      </c>
    </row>
    <row r="285" spans="1:9" ht="30" customHeight="1">
      <c r="A285" s="118">
        <v>26312</v>
      </c>
      <c r="B285" s="119" t="s">
        <v>561</v>
      </c>
      <c r="C285" s="120">
        <v>9.18</v>
      </c>
      <c r="D285" s="121"/>
      <c r="E285" s="122">
        <v>100000000</v>
      </c>
      <c r="F285" s="121"/>
      <c r="G285" s="121">
        <f t="shared" si="8"/>
        <v>9.18</v>
      </c>
      <c r="H285" s="112"/>
      <c r="I285" s="113">
        <f t="shared" si="9"/>
        <v>5</v>
      </c>
    </row>
    <row r="286" spans="1:9" ht="30" customHeight="1">
      <c r="A286" s="114">
        <v>26313</v>
      </c>
      <c r="B286" s="115" t="s">
        <v>562</v>
      </c>
      <c r="C286" s="116">
        <v>8.9499999999999993</v>
      </c>
      <c r="D286" s="117"/>
      <c r="E286" s="107">
        <v>100000000</v>
      </c>
      <c r="F286" s="117"/>
      <c r="G286" s="117">
        <f t="shared" si="8"/>
        <v>8.9499999999999993</v>
      </c>
      <c r="H286" s="105"/>
      <c r="I286" s="106">
        <f t="shared" si="9"/>
        <v>5</v>
      </c>
    </row>
    <row r="287" spans="1:9" ht="30" customHeight="1">
      <c r="A287" s="118">
        <v>26314</v>
      </c>
      <c r="B287" s="119" t="s">
        <v>563</v>
      </c>
      <c r="C287" s="120">
        <v>8.9499999999999993</v>
      </c>
      <c r="D287" s="121"/>
      <c r="E287" s="122">
        <v>100000000</v>
      </c>
      <c r="F287" s="121"/>
      <c r="G287" s="121">
        <f t="shared" si="8"/>
        <v>8.9499999999999993</v>
      </c>
      <c r="H287" s="112"/>
      <c r="I287" s="113">
        <f t="shared" si="9"/>
        <v>5</v>
      </c>
    </row>
    <row r="288" spans="1:9" ht="30" customHeight="1">
      <c r="A288" s="114">
        <v>26322</v>
      </c>
      <c r="B288" s="115" t="s">
        <v>564</v>
      </c>
      <c r="C288" s="116">
        <v>9.18</v>
      </c>
      <c r="D288" s="117"/>
      <c r="E288" s="107">
        <v>100000000</v>
      </c>
      <c r="F288" s="117"/>
      <c r="G288" s="117">
        <f t="shared" si="8"/>
        <v>9.18</v>
      </c>
      <c r="H288" s="105"/>
      <c r="I288" s="106">
        <f t="shared" si="9"/>
        <v>5</v>
      </c>
    </row>
    <row r="289" spans="1:9" ht="30" customHeight="1">
      <c r="A289" s="118">
        <v>26323</v>
      </c>
      <c r="B289" s="119" t="s">
        <v>565</v>
      </c>
      <c r="C289" s="120">
        <v>8.9499999999999993</v>
      </c>
      <c r="D289" s="121"/>
      <c r="E289" s="122">
        <v>100000000</v>
      </c>
      <c r="F289" s="121"/>
      <c r="G289" s="121">
        <f t="shared" si="8"/>
        <v>8.9499999999999993</v>
      </c>
      <c r="H289" s="112"/>
      <c r="I289" s="113">
        <f t="shared" si="9"/>
        <v>5</v>
      </c>
    </row>
    <row r="290" spans="1:9" ht="30" customHeight="1">
      <c r="A290" s="114">
        <v>26324</v>
      </c>
      <c r="B290" s="115" t="s">
        <v>566</v>
      </c>
      <c r="C290" s="116">
        <v>8.9499999999999993</v>
      </c>
      <c r="D290" s="117"/>
      <c r="E290" s="107">
        <v>100000000</v>
      </c>
      <c r="F290" s="117"/>
      <c r="G290" s="117">
        <f t="shared" si="8"/>
        <v>8.9499999999999993</v>
      </c>
      <c r="H290" s="105"/>
      <c r="I290" s="106">
        <f t="shared" si="9"/>
        <v>5</v>
      </c>
    </row>
    <row r="291" spans="1:9" ht="30" customHeight="1">
      <c r="A291" s="118">
        <v>26332</v>
      </c>
      <c r="B291" s="119" t="s">
        <v>567</v>
      </c>
      <c r="C291" s="120">
        <v>9.18</v>
      </c>
      <c r="D291" s="121"/>
      <c r="E291" s="122">
        <v>100000000</v>
      </c>
      <c r="F291" s="121"/>
      <c r="G291" s="121">
        <f t="shared" si="8"/>
        <v>9.18</v>
      </c>
      <c r="H291" s="112"/>
      <c r="I291" s="113">
        <f t="shared" si="9"/>
        <v>5</v>
      </c>
    </row>
    <row r="292" spans="1:9" ht="30" customHeight="1">
      <c r="A292" s="114">
        <v>26333</v>
      </c>
      <c r="B292" s="115" t="s">
        <v>568</v>
      </c>
      <c r="C292" s="116">
        <v>8.9499999999999993</v>
      </c>
      <c r="D292" s="117"/>
      <c r="E292" s="107">
        <v>100000000</v>
      </c>
      <c r="F292" s="117"/>
      <c r="G292" s="117">
        <f t="shared" si="8"/>
        <v>8.9499999999999993</v>
      </c>
      <c r="H292" s="105"/>
      <c r="I292" s="106">
        <f t="shared" si="9"/>
        <v>5</v>
      </c>
    </row>
    <row r="293" spans="1:9" ht="30" customHeight="1">
      <c r="A293" s="118">
        <v>26334</v>
      </c>
      <c r="B293" s="119" t="s">
        <v>569</v>
      </c>
      <c r="C293" s="120">
        <v>8.9499999999999993</v>
      </c>
      <c r="D293" s="121"/>
      <c r="E293" s="122">
        <v>100000000</v>
      </c>
      <c r="F293" s="121"/>
      <c r="G293" s="121">
        <f t="shared" si="8"/>
        <v>8.9499999999999993</v>
      </c>
      <c r="H293" s="112"/>
      <c r="I293" s="113">
        <f t="shared" si="9"/>
        <v>5</v>
      </c>
    </row>
    <row r="294" spans="1:9" ht="30" customHeight="1">
      <c r="A294" s="114">
        <v>26382</v>
      </c>
      <c r="B294" s="115" t="s">
        <v>570</v>
      </c>
      <c r="C294" s="116">
        <v>9.18</v>
      </c>
      <c r="D294" s="117"/>
      <c r="E294" s="107">
        <v>100000000</v>
      </c>
      <c r="F294" s="117"/>
      <c r="G294" s="117">
        <f t="shared" si="8"/>
        <v>9.18</v>
      </c>
      <c r="H294" s="105"/>
      <c r="I294" s="106">
        <f t="shared" si="9"/>
        <v>5</v>
      </c>
    </row>
    <row r="295" spans="1:9" ht="30" customHeight="1">
      <c r="A295" s="118">
        <v>26383</v>
      </c>
      <c r="B295" s="119" t="s">
        <v>571</v>
      </c>
      <c r="C295" s="120">
        <v>8.9499999999999993</v>
      </c>
      <c r="D295" s="121"/>
      <c r="E295" s="122">
        <v>100000000</v>
      </c>
      <c r="F295" s="121"/>
      <c r="G295" s="121">
        <f t="shared" si="8"/>
        <v>8.9499999999999993</v>
      </c>
      <c r="H295" s="112"/>
      <c r="I295" s="113">
        <f t="shared" si="9"/>
        <v>5</v>
      </c>
    </row>
    <row r="296" spans="1:9" ht="30" customHeight="1">
      <c r="A296" s="114">
        <v>26384</v>
      </c>
      <c r="B296" s="115" t="s">
        <v>572</v>
      </c>
      <c r="C296" s="116">
        <v>8.9499999999999993</v>
      </c>
      <c r="D296" s="117"/>
      <c r="E296" s="107">
        <v>100000000</v>
      </c>
      <c r="F296" s="117"/>
      <c r="G296" s="117">
        <f t="shared" si="8"/>
        <v>8.9499999999999993</v>
      </c>
      <c r="H296" s="105"/>
      <c r="I296" s="106">
        <f t="shared" si="9"/>
        <v>5</v>
      </c>
    </row>
    <row r="297" spans="1:9" ht="30" customHeight="1">
      <c r="A297" s="118">
        <v>26393</v>
      </c>
      <c r="B297" s="119" t="s">
        <v>573</v>
      </c>
      <c r="C297" s="120">
        <v>8.9499999999999993</v>
      </c>
      <c r="D297" s="121"/>
      <c r="E297" s="122">
        <v>100000000</v>
      </c>
      <c r="F297" s="121"/>
      <c r="G297" s="121">
        <f t="shared" si="8"/>
        <v>8.9499999999999993</v>
      </c>
      <c r="H297" s="112"/>
      <c r="I297" s="113">
        <f t="shared" si="9"/>
        <v>5</v>
      </c>
    </row>
    <row r="298" spans="1:9" ht="30" customHeight="1">
      <c r="A298" s="114">
        <v>27103</v>
      </c>
      <c r="B298" s="115" t="s">
        <v>574</v>
      </c>
      <c r="C298" s="116">
        <v>12.58</v>
      </c>
      <c r="D298" s="117"/>
      <c r="E298" s="107">
        <v>100000000</v>
      </c>
      <c r="F298" s="117"/>
      <c r="G298" s="117">
        <f t="shared" si="8"/>
        <v>12.58</v>
      </c>
      <c r="H298" s="105"/>
      <c r="I298" s="106">
        <f t="shared" si="9"/>
        <v>5</v>
      </c>
    </row>
    <row r="299" spans="1:9" ht="30" customHeight="1">
      <c r="A299" s="118">
        <v>27104</v>
      </c>
      <c r="B299" s="119" t="s">
        <v>575</v>
      </c>
      <c r="C299" s="120">
        <v>12.58</v>
      </c>
      <c r="D299" s="121"/>
      <c r="E299" s="122">
        <v>100000000</v>
      </c>
      <c r="F299" s="121"/>
      <c r="G299" s="121">
        <f t="shared" si="8"/>
        <v>12.58</v>
      </c>
      <c r="H299" s="112"/>
      <c r="I299" s="113">
        <f t="shared" si="9"/>
        <v>5</v>
      </c>
    </row>
    <row r="300" spans="1:9" ht="30" customHeight="1">
      <c r="A300" s="114">
        <v>27182</v>
      </c>
      <c r="B300" s="115" t="s">
        <v>576</v>
      </c>
      <c r="C300" s="116">
        <v>11.18</v>
      </c>
      <c r="D300" s="117"/>
      <c r="E300" s="107">
        <v>100000000</v>
      </c>
      <c r="F300" s="117"/>
      <c r="G300" s="117">
        <f t="shared" si="8"/>
        <v>11.18</v>
      </c>
      <c r="H300" s="105"/>
      <c r="I300" s="106">
        <f t="shared" si="9"/>
        <v>5</v>
      </c>
    </row>
    <row r="301" spans="1:9" ht="30" customHeight="1">
      <c r="A301" s="118">
        <v>27183</v>
      </c>
      <c r="B301" s="119" t="s">
        <v>577</v>
      </c>
      <c r="C301" s="120">
        <v>12.58</v>
      </c>
      <c r="D301" s="121"/>
      <c r="E301" s="122">
        <v>100000000</v>
      </c>
      <c r="F301" s="121"/>
      <c r="G301" s="121">
        <f t="shared" si="8"/>
        <v>12.58</v>
      </c>
      <c r="H301" s="112"/>
      <c r="I301" s="113">
        <f t="shared" si="9"/>
        <v>5</v>
      </c>
    </row>
    <row r="302" spans="1:9" ht="30" customHeight="1">
      <c r="A302" s="114">
        <v>27184</v>
      </c>
      <c r="B302" s="115" t="s">
        <v>578</v>
      </c>
      <c r="C302" s="116">
        <v>12.58</v>
      </c>
      <c r="D302" s="117"/>
      <c r="E302" s="107">
        <v>100000000</v>
      </c>
      <c r="F302" s="117"/>
      <c r="G302" s="117">
        <f t="shared" si="8"/>
        <v>12.58</v>
      </c>
      <c r="H302" s="105"/>
      <c r="I302" s="106">
        <f t="shared" si="9"/>
        <v>5</v>
      </c>
    </row>
    <row r="303" spans="1:9" ht="30" customHeight="1">
      <c r="A303" s="118">
        <v>27194</v>
      </c>
      <c r="B303" s="119" t="s">
        <v>579</v>
      </c>
      <c r="C303" s="120">
        <v>12.58</v>
      </c>
      <c r="D303" s="121"/>
      <c r="E303" s="122">
        <v>100000000</v>
      </c>
      <c r="F303" s="121"/>
      <c r="G303" s="121">
        <f t="shared" si="8"/>
        <v>12.58</v>
      </c>
      <c r="H303" s="112"/>
      <c r="I303" s="113">
        <f t="shared" si="9"/>
        <v>5</v>
      </c>
    </row>
    <row r="304" spans="1:9" ht="30" customHeight="1">
      <c r="A304" s="114">
        <v>27212</v>
      </c>
      <c r="B304" s="115" t="s">
        <v>580</v>
      </c>
      <c r="C304" s="116">
        <v>11.18</v>
      </c>
      <c r="D304" s="117"/>
      <c r="E304" s="107">
        <v>100000000</v>
      </c>
      <c r="F304" s="117"/>
      <c r="G304" s="117">
        <f t="shared" si="8"/>
        <v>11.18</v>
      </c>
      <c r="H304" s="105"/>
      <c r="I304" s="106">
        <f t="shared" si="9"/>
        <v>5</v>
      </c>
    </row>
    <row r="305" spans="1:9" ht="30" customHeight="1">
      <c r="A305" s="118">
        <v>27223</v>
      </c>
      <c r="B305" s="119" t="s">
        <v>581</v>
      </c>
      <c r="C305" s="120">
        <v>12.58</v>
      </c>
      <c r="D305" s="121"/>
      <c r="E305" s="122">
        <v>100000000</v>
      </c>
      <c r="F305" s="121"/>
      <c r="G305" s="121">
        <f t="shared" si="8"/>
        <v>12.58</v>
      </c>
      <c r="H305" s="112"/>
      <c r="I305" s="113">
        <f t="shared" si="9"/>
        <v>5</v>
      </c>
    </row>
    <row r="306" spans="1:9" ht="30" customHeight="1">
      <c r="A306" s="114">
        <v>27224</v>
      </c>
      <c r="B306" s="115" t="s">
        <v>582</v>
      </c>
      <c r="C306" s="116">
        <v>12.58</v>
      </c>
      <c r="D306" s="117"/>
      <c r="E306" s="107">
        <v>100000000</v>
      </c>
      <c r="F306" s="117"/>
      <c r="G306" s="117">
        <f t="shared" si="8"/>
        <v>12.58</v>
      </c>
      <c r="H306" s="105"/>
      <c r="I306" s="106">
        <f t="shared" si="9"/>
        <v>5</v>
      </c>
    </row>
    <row r="307" spans="1:9" ht="30" customHeight="1">
      <c r="A307" s="118">
        <v>27232</v>
      </c>
      <c r="B307" s="119" t="s">
        <v>583</v>
      </c>
      <c r="C307" s="120">
        <v>11.18</v>
      </c>
      <c r="D307" s="121"/>
      <c r="E307" s="122">
        <v>100000000</v>
      </c>
      <c r="F307" s="121"/>
      <c r="G307" s="121">
        <f t="shared" si="8"/>
        <v>11.18</v>
      </c>
      <c r="H307" s="112"/>
      <c r="I307" s="113">
        <f t="shared" si="9"/>
        <v>5</v>
      </c>
    </row>
    <row r="308" spans="1:9" ht="30" customHeight="1">
      <c r="A308" s="114">
        <v>27282</v>
      </c>
      <c r="B308" s="115" t="s">
        <v>584</v>
      </c>
      <c r="C308" s="116">
        <v>11.18</v>
      </c>
      <c r="D308" s="117"/>
      <c r="E308" s="107">
        <v>100000000</v>
      </c>
      <c r="F308" s="117"/>
      <c r="G308" s="117">
        <f t="shared" si="8"/>
        <v>11.18</v>
      </c>
      <c r="H308" s="105"/>
      <c r="I308" s="106">
        <f t="shared" si="9"/>
        <v>5</v>
      </c>
    </row>
    <row r="309" spans="1:9" ht="30" customHeight="1">
      <c r="A309" s="118">
        <v>27283</v>
      </c>
      <c r="B309" s="119" t="s">
        <v>585</v>
      </c>
      <c r="C309" s="120">
        <v>12.58</v>
      </c>
      <c r="D309" s="121"/>
      <c r="E309" s="122">
        <v>100000000</v>
      </c>
      <c r="F309" s="121"/>
      <c r="G309" s="121">
        <f t="shared" si="8"/>
        <v>12.58</v>
      </c>
      <c r="H309" s="112"/>
      <c r="I309" s="113">
        <f t="shared" si="9"/>
        <v>5</v>
      </c>
    </row>
    <row r="310" spans="1:9" ht="30" customHeight="1">
      <c r="A310" s="114">
        <v>27284</v>
      </c>
      <c r="B310" s="115" t="s">
        <v>586</v>
      </c>
      <c r="C310" s="116">
        <v>12.58</v>
      </c>
      <c r="D310" s="117"/>
      <c r="E310" s="107">
        <v>100000000</v>
      </c>
      <c r="F310" s="117"/>
      <c r="G310" s="117">
        <f t="shared" si="8"/>
        <v>12.58</v>
      </c>
      <c r="H310" s="105"/>
      <c r="I310" s="106">
        <f t="shared" si="9"/>
        <v>5</v>
      </c>
    </row>
    <row r="311" spans="1:9" ht="30" customHeight="1">
      <c r="A311" s="118">
        <v>27293</v>
      </c>
      <c r="B311" s="119" t="s">
        <v>587</v>
      </c>
      <c r="C311" s="120">
        <v>12.58</v>
      </c>
      <c r="D311" s="121"/>
      <c r="E311" s="122">
        <v>100000000</v>
      </c>
      <c r="F311" s="121"/>
      <c r="G311" s="121">
        <f t="shared" si="8"/>
        <v>12.58</v>
      </c>
      <c r="H311" s="112"/>
      <c r="I311" s="113">
        <f t="shared" si="9"/>
        <v>5</v>
      </c>
    </row>
    <row r="312" spans="1:9" ht="30" customHeight="1">
      <c r="A312" s="114">
        <v>27294</v>
      </c>
      <c r="B312" s="115" t="s">
        <v>588</v>
      </c>
      <c r="C312" s="116">
        <v>12.58</v>
      </c>
      <c r="D312" s="117"/>
      <c r="E312" s="107">
        <v>100000000</v>
      </c>
      <c r="F312" s="117"/>
      <c r="G312" s="117">
        <f t="shared" si="8"/>
        <v>12.58</v>
      </c>
      <c r="H312" s="105"/>
      <c r="I312" s="106">
        <f t="shared" si="9"/>
        <v>5</v>
      </c>
    </row>
    <row r="313" spans="1:9" ht="30" customHeight="1">
      <c r="A313" s="118">
        <v>27302</v>
      </c>
      <c r="B313" s="119" t="s">
        <v>589</v>
      </c>
      <c r="C313" s="120">
        <v>11.18</v>
      </c>
      <c r="D313" s="121"/>
      <c r="E313" s="122">
        <v>100000000</v>
      </c>
      <c r="F313" s="121"/>
      <c r="G313" s="121">
        <f t="shared" si="8"/>
        <v>11.18</v>
      </c>
      <c r="H313" s="112"/>
      <c r="I313" s="113">
        <f t="shared" si="9"/>
        <v>5</v>
      </c>
    </row>
    <row r="314" spans="1:9" ht="30" customHeight="1">
      <c r="A314" s="114">
        <v>27303</v>
      </c>
      <c r="B314" s="115" t="s">
        <v>590</v>
      </c>
      <c r="C314" s="116">
        <v>12.58</v>
      </c>
      <c r="D314" s="117"/>
      <c r="E314" s="107">
        <v>100000000</v>
      </c>
      <c r="F314" s="117"/>
      <c r="G314" s="117">
        <f t="shared" si="8"/>
        <v>12.58</v>
      </c>
      <c r="H314" s="105"/>
      <c r="I314" s="106">
        <f t="shared" si="9"/>
        <v>5</v>
      </c>
    </row>
    <row r="315" spans="1:9" ht="30" customHeight="1">
      <c r="A315" s="118">
        <v>27304</v>
      </c>
      <c r="B315" s="119" t="s">
        <v>591</v>
      </c>
      <c r="C315" s="120">
        <v>12.58</v>
      </c>
      <c r="D315" s="121"/>
      <c r="E315" s="122">
        <v>100000000</v>
      </c>
      <c r="F315" s="121"/>
      <c r="G315" s="121">
        <f t="shared" si="8"/>
        <v>12.58</v>
      </c>
      <c r="H315" s="112"/>
      <c r="I315" s="113">
        <f t="shared" si="9"/>
        <v>5</v>
      </c>
    </row>
    <row r="316" spans="1:9" ht="30" customHeight="1">
      <c r="A316" s="114">
        <v>27312</v>
      </c>
      <c r="B316" s="115" t="s">
        <v>592</v>
      </c>
      <c r="C316" s="116">
        <v>11.18</v>
      </c>
      <c r="D316" s="117"/>
      <c r="E316" s="107">
        <v>100000000</v>
      </c>
      <c r="F316" s="117"/>
      <c r="G316" s="117">
        <f t="shared" si="8"/>
        <v>11.18</v>
      </c>
      <c r="H316" s="105"/>
      <c r="I316" s="106">
        <f t="shared" si="9"/>
        <v>5</v>
      </c>
    </row>
    <row r="317" spans="1:9" ht="30" customHeight="1">
      <c r="A317" s="118">
        <v>27313</v>
      </c>
      <c r="B317" s="119" t="s">
        <v>593</v>
      </c>
      <c r="C317" s="120">
        <v>12.58</v>
      </c>
      <c r="D317" s="121"/>
      <c r="E317" s="122">
        <v>100000000</v>
      </c>
      <c r="F317" s="121"/>
      <c r="G317" s="121">
        <f t="shared" si="8"/>
        <v>12.58</v>
      </c>
      <c r="H317" s="112"/>
      <c r="I317" s="113">
        <f t="shared" si="9"/>
        <v>5</v>
      </c>
    </row>
    <row r="318" spans="1:9" ht="30" customHeight="1">
      <c r="A318" s="114">
        <v>27314</v>
      </c>
      <c r="B318" s="115" t="s">
        <v>594</v>
      </c>
      <c r="C318" s="116">
        <v>12.58</v>
      </c>
      <c r="D318" s="117"/>
      <c r="E318" s="107">
        <v>100000000</v>
      </c>
      <c r="F318" s="117"/>
      <c r="G318" s="117">
        <f t="shared" si="8"/>
        <v>12.58</v>
      </c>
      <c r="H318" s="105"/>
      <c r="I318" s="106">
        <f t="shared" si="9"/>
        <v>5</v>
      </c>
    </row>
    <row r="319" spans="1:9" ht="30" customHeight="1">
      <c r="A319" s="118">
        <v>27393</v>
      </c>
      <c r="B319" s="119" t="s">
        <v>595</v>
      </c>
      <c r="C319" s="120">
        <v>12.58</v>
      </c>
      <c r="D319" s="121"/>
      <c r="E319" s="122">
        <v>100000000</v>
      </c>
      <c r="F319" s="121"/>
      <c r="G319" s="121">
        <f t="shared" si="8"/>
        <v>12.58</v>
      </c>
      <c r="H319" s="112"/>
      <c r="I319" s="113">
        <f t="shared" si="9"/>
        <v>5</v>
      </c>
    </row>
    <row r="320" spans="1:9" ht="30" customHeight="1">
      <c r="A320" s="114">
        <v>27394</v>
      </c>
      <c r="B320" s="115" t="s">
        <v>596</v>
      </c>
      <c r="C320" s="116">
        <v>12.58</v>
      </c>
      <c r="D320" s="117"/>
      <c r="E320" s="107">
        <v>100000000</v>
      </c>
      <c r="F320" s="117"/>
      <c r="G320" s="117">
        <f t="shared" si="8"/>
        <v>12.58</v>
      </c>
      <c r="H320" s="105"/>
      <c r="I320" s="106">
        <f t="shared" si="9"/>
        <v>5</v>
      </c>
    </row>
    <row r="321" spans="1:9" ht="30" customHeight="1">
      <c r="A321" s="118">
        <v>28101</v>
      </c>
      <c r="B321" s="119" t="s">
        <v>597</v>
      </c>
      <c r="C321" s="120">
        <v>7.43</v>
      </c>
      <c r="D321" s="121"/>
      <c r="E321" s="122">
        <v>100000000</v>
      </c>
      <c r="F321" s="121"/>
      <c r="G321" s="121">
        <f t="shared" si="8"/>
        <v>7.43</v>
      </c>
      <c r="H321" s="112"/>
      <c r="I321" s="113">
        <f t="shared" si="9"/>
        <v>5</v>
      </c>
    </row>
    <row r="322" spans="1:9" ht="30" customHeight="1">
      <c r="A322" s="114">
        <v>28102</v>
      </c>
      <c r="B322" s="115" t="s">
        <v>598</v>
      </c>
      <c r="C322" s="116">
        <v>7.43</v>
      </c>
      <c r="D322" s="117"/>
      <c r="E322" s="107">
        <v>100000000</v>
      </c>
      <c r="F322" s="117"/>
      <c r="G322" s="117">
        <f t="shared" si="8"/>
        <v>7.43</v>
      </c>
      <c r="H322" s="105"/>
      <c r="I322" s="106">
        <f t="shared" si="9"/>
        <v>5</v>
      </c>
    </row>
    <row r="323" spans="1:9" ht="30" customHeight="1">
      <c r="A323" s="118">
        <v>28103</v>
      </c>
      <c r="B323" s="119" t="s">
        <v>599</v>
      </c>
      <c r="C323" s="120">
        <v>7.43</v>
      </c>
      <c r="D323" s="121"/>
      <c r="E323" s="122">
        <v>100000000</v>
      </c>
      <c r="F323" s="121"/>
      <c r="G323" s="121">
        <f t="shared" ref="G323:G358" si="10">C323+D323</f>
        <v>7.43</v>
      </c>
      <c r="H323" s="112"/>
      <c r="I323" s="113">
        <f t="shared" ref="I323:I386" si="11">LEN(A323)</f>
        <v>5</v>
      </c>
    </row>
    <row r="324" spans="1:9" ht="30" customHeight="1">
      <c r="A324" s="114">
        <v>28104</v>
      </c>
      <c r="B324" s="115" t="s">
        <v>600</v>
      </c>
      <c r="C324" s="116">
        <v>7.43</v>
      </c>
      <c r="D324" s="117"/>
      <c r="E324" s="107">
        <v>100000000</v>
      </c>
      <c r="F324" s="117"/>
      <c r="G324" s="117">
        <f t="shared" si="10"/>
        <v>7.43</v>
      </c>
      <c r="H324" s="105"/>
      <c r="I324" s="106">
        <f t="shared" si="11"/>
        <v>5</v>
      </c>
    </row>
    <row r="325" spans="1:9" ht="30" customHeight="1">
      <c r="A325" s="118">
        <v>28112</v>
      </c>
      <c r="B325" s="119" t="s">
        <v>601</v>
      </c>
      <c r="C325" s="120">
        <v>7.43</v>
      </c>
      <c r="D325" s="121"/>
      <c r="E325" s="122">
        <v>100000000</v>
      </c>
      <c r="F325" s="121"/>
      <c r="G325" s="121">
        <f t="shared" si="10"/>
        <v>7.43</v>
      </c>
      <c r="H325" s="112"/>
      <c r="I325" s="113">
        <f t="shared" si="11"/>
        <v>5</v>
      </c>
    </row>
    <row r="326" spans="1:9" ht="30" customHeight="1">
      <c r="A326" s="114">
        <v>28113</v>
      </c>
      <c r="B326" s="115" t="s">
        <v>602</v>
      </c>
      <c r="C326" s="116">
        <v>7.43</v>
      </c>
      <c r="D326" s="117"/>
      <c r="E326" s="107">
        <v>100000000</v>
      </c>
      <c r="F326" s="117"/>
      <c r="G326" s="117">
        <f t="shared" si="10"/>
        <v>7.43</v>
      </c>
      <c r="H326" s="105"/>
      <c r="I326" s="106">
        <f t="shared" si="11"/>
        <v>5</v>
      </c>
    </row>
    <row r="327" spans="1:9" ht="30" customHeight="1">
      <c r="A327" s="118">
        <v>28114</v>
      </c>
      <c r="B327" s="119" t="s">
        <v>603</v>
      </c>
      <c r="C327" s="120">
        <v>7.43</v>
      </c>
      <c r="D327" s="121"/>
      <c r="E327" s="122">
        <v>100000000</v>
      </c>
      <c r="F327" s="121"/>
      <c r="G327" s="121">
        <f t="shared" si="10"/>
        <v>7.43</v>
      </c>
      <c r="H327" s="112"/>
      <c r="I327" s="113">
        <f t="shared" si="11"/>
        <v>5</v>
      </c>
    </row>
    <row r="328" spans="1:9" ht="30" customHeight="1">
      <c r="A328" s="114">
        <v>28122</v>
      </c>
      <c r="B328" s="115" t="s">
        <v>604</v>
      </c>
      <c r="C328" s="116">
        <v>7.43</v>
      </c>
      <c r="D328" s="117"/>
      <c r="E328" s="107">
        <v>100000000</v>
      </c>
      <c r="F328" s="117"/>
      <c r="G328" s="117">
        <f t="shared" si="10"/>
        <v>7.43</v>
      </c>
      <c r="H328" s="105"/>
      <c r="I328" s="106">
        <f t="shared" si="11"/>
        <v>5</v>
      </c>
    </row>
    <row r="329" spans="1:9" ht="30" customHeight="1">
      <c r="A329" s="118">
        <v>28123</v>
      </c>
      <c r="B329" s="119" t="s">
        <v>605</v>
      </c>
      <c r="C329" s="120">
        <v>7.43</v>
      </c>
      <c r="D329" s="121"/>
      <c r="E329" s="122">
        <v>100000000</v>
      </c>
      <c r="F329" s="121"/>
      <c r="G329" s="121">
        <f t="shared" si="10"/>
        <v>7.43</v>
      </c>
      <c r="H329" s="112"/>
      <c r="I329" s="113">
        <f t="shared" si="11"/>
        <v>5</v>
      </c>
    </row>
    <row r="330" spans="1:9" ht="30" customHeight="1">
      <c r="A330" s="114">
        <v>28132</v>
      </c>
      <c r="B330" s="115" t="s">
        <v>606</v>
      </c>
      <c r="C330" s="116">
        <v>7.43</v>
      </c>
      <c r="D330" s="117"/>
      <c r="E330" s="107">
        <v>100000000</v>
      </c>
      <c r="F330" s="117"/>
      <c r="G330" s="117">
        <f t="shared" si="10"/>
        <v>7.43</v>
      </c>
      <c r="H330" s="105"/>
      <c r="I330" s="106">
        <f t="shared" si="11"/>
        <v>5</v>
      </c>
    </row>
    <row r="331" spans="1:9" ht="30" customHeight="1">
      <c r="A331" s="118">
        <v>28133</v>
      </c>
      <c r="B331" s="119" t="s">
        <v>607</v>
      </c>
      <c r="C331" s="120">
        <v>7.43</v>
      </c>
      <c r="D331" s="121"/>
      <c r="E331" s="122">
        <v>100000000</v>
      </c>
      <c r="F331" s="121"/>
      <c r="G331" s="121">
        <f t="shared" si="10"/>
        <v>7.43</v>
      </c>
      <c r="H331" s="112"/>
      <c r="I331" s="113">
        <f t="shared" si="11"/>
        <v>5</v>
      </c>
    </row>
    <row r="332" spans="1:9" ht="30" customHeight="1">
      <c r="A332" s="114">
        <v>28142</v>
      </c>
      <c r="B332" s="115" t="s">
        <v>608</v>
      </c>
      <c r="C332" s="116">
        <v>7.43</v>
      </c>
      <c r="D332" s="117"/>
      <c r="E332" s="107">
        <v>100000000</v>
      </c>
      <c r="F332" s="117"/>
      <c r="G332" s="117">
        <f t="shared" si="10"/>
        <v>7.43</v>
      </c>
      <c r="H332" s="105"/>
      <c r="I332" s="106">
        <f t="shared" si="11"/>
        <v>5</v>
      </c>
    </row>
    <row r="333" spans="1:9" ht="30" customHeight="1">
      <c r="A333" s="118">
        <v>28143</v>
      </c>
      <c r="B333" s="119" t="s">
        <v>609</v>
      </c>
      <c r="C333" s="120">
        <v>7.43</v>
      </c>
      <c r="D333" s="121"/>
      <c r="E333" s="122">
        <v>100000000</v>
      </c>
      <c r="F333" s="121"/>
      <c r="G333" s="121">
        <f t="shared" si="10"/>
        <v>7.43</v>
      </c>
      <c r="H333" s="112"/>
      <c r="I333" s="113">
        <f t="shared" si="11"/>
        <v>5</v>
      </c>
    </row>
    <row r="334" spans="1:9" ht="30" customHeight="1">
      <c r="A334" s="114">
        <v>28193</v>
      </c>
      <c r="B334" s="115" t="s">
        <v>610</v>
      </c>
      <c r="C334" s="116">
        <v>7.43</v>
      </c>
      <c r="D334" s="117"/>
      <c r="E334" s="107">
        <v>100000000</v>
      </c>
      <c r="F334" s="117"/>
      <c r="G334" s="117">
        <f t="shared" si="10"/>
        <v>7.43</v>
      </c>
      <c r="H334" s="105"/>
      <c r="I334" s="106">
        <f t="shared" si="11"/>
        <v>5</v>
      </c>
    </row>
    <row r="335" spans="1:9" ht="30" customHeight="1">
      <c r="A335" s="118">
        <v>28194</v>
      </c>
      <c r="B335" s="119" t="s">
        <v>611</v>
      </c>
      <c r="C335" s="120">
        <v>7.43</v>
      </c>
      <c r="D335" s="121"/>
      <c r="E335" s="122">
        <v>100000000</v>
      </c>
      <c r="F335" s="121"/>
      <c r="G335" s="121">
        <f t="shared" si="10"/>
        <v>7.43</v>
      </c>
      <c r="H335" s="112"/>
      <c r="I335" s="113">
        <f t="shared" si="11"/>
        <v>5</v>
      </c>
    </row>
    <row r="336" spans="1:9" ht="30" customHeight="1">
      <c r="A336" s="114">
        <v>28212</v>
      </c>
      <c r="B336" s="115" t="s">
        <v>612</v>
      </c>
      <c r="C336" s="116">
        <v>7.43</v>
      </c>
      <c r="D336" s="117"/>
      <c r="E336" s="107">
        <v>100000000</v>
      </c>
      <c r="F336" s="117"/>
      <c r="G336" s="117">
        <f t="shared" si="10"/>
        <v>7.43</v>
      </c>
      <c r="H336" s="105"/>
      <c r="I336" s="106">
        <f t="shared" si="11"/>
        <v>5</v>
      </c>
    </row>
    <row r="337" spans="1:9" ht="30" customHeight="1">
      <c r="A337" s="118">
        <v>28213</v>
      </c>
      <c r="B337" s="119" t="s">
        <v>613</v>
      </c>
      <c r="C337" s="120">
        <v>7.43</v>
      </c>
      <c r="D337" s="121"/>
      <c r="E337" s="122">
        <v>100000000</v>
      </c>
      <c r="F337" s="121"/>
      <c r="G337" s="121">
        <f t="shared" si="10"/>
        <v>7.43</v>
      </c>
      <c r="H337" s="112"/>
      <c r="I337" s="113">
        <f t="shared" si="11"/>
        <v>5</v>
      </c>
    </row>
    <row r="338" spans="1:9" ht="30" customHeight="1">
      <c r="A338" s="114">
        <v>28214</v>
      </c>
      <c r="B338" s="115" t="s">
        <v>614</v>
      </c>
      <c r="C338" s="116">
        <v>7.43</v>
      </c>
      <c r="D338" s="117"/>
      <c r="E338" s="107">
        <v>100000000</v>
      </c>
      <c r="F338" s="117"/>
      <c r="G338" s="117">
        <f t="shared" si="10"/>
        <v>7.43</v>
      </c>
      <c r="H338" s="105"/>
      <c r="I338" s="106">
        <f t="shared" si="11"/>
        <v>5</v>
      </c>
    </row>
    <row r="339" spans="1:9" ht="30" customHeight="1">
      <c r="A339" s="118">
        <v>28221</v>
      </c>
      <c r="B339" s="119" t="s">
        <v>615</v>
      </c>
      <c r="C339" s="120">
        <v>7.43</v>
      </c>
      <c r="D339" s="121"/>
      <c r="E339" s="122">
        <v>100000000</v>
      </c>
      <c r="F339" s="121"/>
      <c r="G339" s="121">
        <f t="shared" si="10"/>
        <v>7.43</v>
      </c>
      <c r="H339" s="112"/>
      <c r="I339" s="113">
        <f t="shared" si="11"/>
        <v>5</v>
      </c>
    </row>
    <row r="340" spans="1:9" ht="30" customHeight="1">
      <c r="A340" s="114">
        <v>28222</v>
      </c>
      <c r="B340" s="115" t="s">
        <v>616</v>
      </c>
      <c r="C340" s="116">
        <v>7.43</v>
      </c>
      <c r="D340" s="117"/>
      <c r="E340" s="107">
        <v>100000000</v>
      </c>
      <c r="F340" s="117"/>
      <c r="G340" s="117">
        <f t="shared" si="10"/>
        <v>7.43</v>
      </c>
      <c r="H340" s="105"/>
      <c r="I340" s="106">
        <f t="shared" si="11"/>
        <v>5</v>
      </c>
    </row>
    <row r="341" spans="1:9" ht="30" customHeight="1">
      <c r="A341" s="118">
        <v>28223</v>
      </c>
      <c r="B341" s="119" t="s">
        <v>617</v>
      </c>
      <c r="C341" s="120">
        <v>7.43</v>
      </c>
      <c r="D341" s="121"/>
      <c r="E341" s="122">
        <v>100000000</v>
      </c>
      <c r="F341" s="121"/>
      <c r="G341" s="121">
        <f t="shared" si="10"/>
        <v>7.43</v>
      </c>
      <c r="H341" s="112"/>
      <c r="I341" s="113">
        <f t="shared" si="11"/>
        <v>5</v>
      </c>
    </row>
    <row r="342" spans="1:9" ht="30" customHeight="1">
      <c r="A342" s="114">
        <v>28224</v>
      </c>
      <c r="B342" s="115" t="s">
        <v>618</v>
      </c>
      <c r="C342" s="116">
        <v>7.43</v>
      </c>
      <c r="D342" s="117"/>
      <c r="E342" s="107">
        <v>100000000</v>
      </c>
      <c r="F342" s="117"/>
      <c r="G342" s="117">
        <f t="shared" si="10"/>
        <v>7.43</v>
      </c>
      <c r="H342" s="105"/>
      <c r="I342" s="106">
        <f t="shared" si="11"/>
        <v>5</v>
      </c>
    </row>
    <row r="343" spans="1:9" ht="30" customHeight="1">
      <c r="A343" s="118">
        <v>28232</v>
      </c>
      <c r="B343" s="119" t="s">
        <v>619</v>
      </c>
      <c r="C343" s="120">
        <v>7.43</v>
      </c>
      <c r="D343" s="121"/>
      <c r="E343" s="122">
        <v>100000000</v>
      </c>
      <c r="F343" s="121"/>
      <c r="G343" s="121">
        <f t="shared" si="10"/>
        <v>7.43</v>
      </c>
      <c r="H343" s="112"/>
      <c r="I343" s="113">
        <f t="shared" si="11"/>
        <v>5</v>
      </c>
    </row>
    <row r="344" spans="1:9" ht="30" customHeight="1">
      <c r="A344" s="114">
        <v>28242</v>
      </c>
      <c r="B344" s="115" t="s">
        <v>620</v>
      </c>
      <c r="C344" s="116">
        <v>7.43</v>
      </c>
      <c r="D344" s="117"/>
      <c r="E344" s="107">
        <v>100000000</v>
      </c>
      <c r="F344" s="117"/>
      <c r="G344" s="117">
        <f t="shared" si="10"/>
        <v>7.43</v>
      </c>
      <c r="H344" s="105"/>
      <c r="I344" s="106">
        <f t="shared" si="11"/>
        <v>5</v>
      </c>
    </row>
    <row r="345" spans="1:9" ht="30" customHeight="1">
      <c r="A345" s="118">
        <v>28293</v>
      </c>
      <c r="B345" s="119" t="s">
        <v>621</v>
      </c>
      <c r="C345" s="120">
        <v>7.43</v>
      </c>
      <c r="D345" s="121"/>
      <c r="E345" s="122">
        <v>100000000</v>
      </c>
      <c r="F345" s="121"/>
      <c r="G345" s="121">
        <f t="shared" si="10"/>
        <v>7.43</v>
      </c>
      <c r="H345" s="112"/>
      <c r="I345" s="113">
        <f t="shared" si="11"/>
        <v>5</v>
      </c>
    </row>
    <row r="346" spans="1:9" ht="30" customHeight="1">
      <c r="A346" s="114">
        <v>28294</v>
      </c>
      <c r="B346" s="115" t="s">
        <v>622</v>
      </c>
      <c r="C346" s="116">
        <v>7.43</v>
      </c>
      <c r="D346" s="117"/>
      <c r="E346" s="107">
        <v>100000000</v>
      </c>
      <c r="F346" s="117"/>
      <c r="G346" s="117">
        <f t="shared" si="10"/>
        <v>7.43</v>
      </c>
      <c r="H346" s="105"/>
      <c r="I346" s="106">
        <f t="shared" si="11"/>
        <v>5</v>
      </c>
    </row>
    <row r="347" spans="1:9" ht="30" customHeight="1">
      <c r="A347" s="118">
        <v>28301</v>
      </c>
      <c r="B347" s="119" t="s">
        <v>623</v>
      </c>
      <c r="C347" s="120">
        <v>7.43</v>
      </c>
      <c r="D347" s="121"/>
      <c r="E347" s="122">
        <v>100000000</v>
      </c>
      <c r="F347" s="121"/>
      <c r="G347" s="121">
        <f t="shared" si="10"/>
        <v>7.43</v>
      </c>
      <c r="H347" s="112"/>
      <c r="I347" s="113">
        <f t="shared" si="11"/>
        <v>5</v>
      </c>
    </row>
    <row r="348" spans="1:9" ht="30" customHeight="1">
      <c r="A348" s="114">
        <v>28312</v>
      </c>
      <c r="B348" s="115" t="s">
        <v>624</v>
      </c>
      <c r="C348" s="116">
        <v>7.43</v>
      </c>
      <c r="D348" s="117"/>
      <c r="E348" s="107">
        <v>100000000</v>
      </c>
      <c r="F348" s="117"/>
      <c r="G348" s="117">
        <f t="shared" si="10"/>
        <v>7.43</v>
      </c>
      <c r="H348" s="105"/>
      <c r="I348" s="106">
        <f t="shared" si="11"/>
        <v>5</v>
      </c>
    </row>
    <row r="349" spans="1:9" ht="30" customHeight="1">
      <c r="A349" s="118">
        <v>28313</v>
      </c>
      <c r="B349" s="119" t="s">
        <v>625</v>
      </c>
      <c r="C349" s="120">
        <v>7.43</v>
      </c>
      <c r="D349" s="121"/>
      <c r="E349" s="122">
        <v>100000000</v>
      </c>
      <c r="F349" s="121"/>
      <c r="G349" s="121">
        <f t="shared" si="10"/>
        <v>7.43</v>
      </c>
      <c r="H349" s="112"/>
      <c r="I349" s="113">
        <f t="shared" si="11"/>
        <v>5</v>
      </c>
    </row>
    <row r="350" spans="1:9" ht="30" customHeight="1">
      <c r="A350" s="114">
        <v>28314</v>
      </c>
      <c r="B350" s="115" t="s">
        <v>626</v>
      </c>
      <c r="C350" s="116">
        <v>7.43</v>
      </c>
      <c r="D350" s="117"/>
      <c r="E350" s="107">
        <v>100000000</v>
      </c>
      <c r="F350" s="117"/>
      <c r="G350" s="117">
        <f t="shared" si="10"/>
        <v>7.43</v>
      </c>
      <c r="H350" s="105"/>
      <c r="I350" s="106">
        <f t="shared" si="11"/>
        <v>5</v>
      </c>
    </row>
    <row r="351" spans="1:9" ht="30" customHeight="1">
      <c r="A351" s="118">
        <v>28322</v>
      </c>
      <c r="B351" s="119" t="s">
        <v>627</v>
      </c>
      <c r="C351" s="120">
        <v>7.43</v>
      </c>
      <c r="D351" s="121"/>
      <c r="E351" s="122">
        <v>100000000</v>
      </c>
      <c r="F351" s="121"/>
      <c r="G351" s="121">
        <f t="shared" si="10"/>
        <v>7.43</v>
      </c>
      <c r="H351" s="112"/>
      <c r="I351" s="113">
        <f t="shared" si="11"/>
        <v>5</v>
      </c>
    </row>
    <row r="352" spans="1:9" ht="30" customHeight="1">
      <c r="A352" s="114">
        <v>28332</v>
      </c>
      <c r="B352" s="115" t="s">
        <v>628</v>
      </c>
      <c r="C352" s="116">
        <v>7.43</v>
      </c>
      <c r="D352" s="117"/>
      <c r="E352" s="107">
        <v>100000000</v>
      </c>
      <c r="F352" s="117"/>
      <c r="G352" s="117">
        <f t="shared" si="10"/>
        <v>7.43</v>
      </c>
      <c r="H352" s="105"/>
      <c r="I352" s="106">
        <f t="shared" si="11"/>
        <v>5</v>
      </c>
    </row>
    <row r="353" spans="1:9" ht="30" customHeight="1">
      <c r="A353" s="118">
        <v>28333</v>
      </c>
      <c r="B353" s="119" t="s">
        <v>629</v>
      </c>
      <c r="C353" s="120">
        <v>7.43</v>
      </c>
      <c r="D353" s="121"/>
      <c r="E353" s="122">
        <v>100000000</v>
      </c>
      <c r="F353" s="121"/>
      <c r="G353" s="121">
        <f t="shared" si="10"/>
        <v>7.43</v>
      </c>
      <c r="H353" s="112"/>
      <c r="I353" s="113">
        <f t="shared" si="11"/>
        <v>5</v>
      </c>
    </row>
    <row r="354" spans="1:9" ht="30" customHeight="1">
      <c r="A354" s="114">
        <v>28342</v>
      </c>
      <c r="B354" s="115" t="s">
        <v>630</v>
      </c>
      <c r="C354" s="116">
        <v>7.43</v>
      </c>
      <c r="D354" s="117"/>
      <c r="E354" s="107">
        <v>100000000</v>
      </c>
      <c r="F354" s="117"/>
      <c r="G354" s="117">
        <f t="shared" si="10"/>
        <v>7.43</v>
      </c>
      <c r="H354" s="105"/>
      <c r="I354" s="106">
        <f t="shared" si="11"/>
        <v>5</v>
      </c>
    </row>
    <row r="355" spans="1:9" ht="30" customHeight="1">
      <c r="A355" s="118">
        <v>28343</v>
      </c>
      <c r="B355" s="119" t="s">
        <v>631</v>
      </c>
      <c r="C355" s="120">
        <v>7.43</v>
      </c>
      <c r="D355" s="121"/>
      <c r="E355" s="122">
        <v>100000000</v>
      </c>
      <c r="F355" s="121"/>
      <c r="G355" s="121">
        <f t="shared" si="10"/>
        <v>7.43</v>
      </c>
      <c r="H355" s="112"/>
      <c r="I355" s="113">
        <f t="shared" si="11"/>
        <v>5</v>
      </c>
    </row>
    <row r="356" spans="1:9" ht="30" customHeight="1">
      <c r="A356" s="114">
        <v>28393</v>
      </c>
      <c r="B356" s="115" t="s">
        <v>632</v>
      </c>
      <c r="C356" s="116">
        <v>7.43</v>
      </c>
      <c r="D356" s="117"/>
      <c r="E356" s="107">
        <v>100000000</v>
      </c>
      <c r="F356" s="117"/>
      <c r="G356" s="117">
        <f t="shared" si="10"/>
        <v>7.43</v>
      </c>
      <c r="H356" s="105"/>
      <c r="I356" s="106">
        <f t="shared" si="11"/>
        <v>5</v>
      </c>
    </row>
    <row r="357" spans="1:9" ht="30" customHeight="1">
      <c r="A357" s="118">
        <v>28394</v>
      </c>
      <c r="B357" s="119" t="s">
        <v>633</v>
      </c>
      <c r="C357" s="120">
        <v>7.43</v>
      </c>
      <c r="D357" s="121"/>
      <c r="E357" s="122">
        <v>100000000</v>
      </c>
      <c r="F357" s="121"/>
      <c r="G357" s="121">
        <f t="shared" si="10"/>
        <v>7.43</v>
      </c>
      <c r="H357" s="112"/>
      <c r="I357" s="113">
        <f t="shared" si="11"/>
        <v>5</v>
      </c>
    </row>
    <row r="358" spans="1:9" ht="30" customHeight="1">
      <c r="A358" s="114">
        <v>29102</v>
      </c>
      <c r="B358" s="115" t="s">
        <v>634</v>
      </c>
      <c r="C358" s="116">
        <v>6.5</v>
      </c>
      <c r="D358" s="117"/>
      <c r="E358" s="107">
        <v>100000000</v>
      </c>
      <c r="F358" s="117"/>
      <c r="G358" s="117">
        <f t="shared" si="10"/>
        <v>6.5</v>
      </c>
      <c r="H358" s="105"/>
      <c r="I358" s="106">
        <f t="shared" si="11"/>
        <v>5</v>
      </c>
    </row>
    <row r="359" spans="1:9" ht="30" customHeight="1">
      <c r="A359" s="118">
        <v>29103</v>
      </c>
      <c r="B359" s="119" t="s">
        <v>635</v>
      </c>
      <c r="C359" s="120" t="s">
        <v>256</v>
      </c>
      <c r="D359" s="121">
        <v>8</v>
      </c>
      <c r="E359" s="122">
        <v>100000000</v>
      </c>
      <c r="F359" s="121"/>
      <c r="G359" s="121">
        <f>D359</f>
        <v>8</v>
      </c>
      <c r="H359" s="112"/>
      <c r="I359" s="113">
        <f t="shared" si="11"/>
        <v>5</v>
      </c>
    </row>
    <row r="360" spans="1:9" ht="30" customHeight="1">
      <c r="A360" s="114">
        <v>29104</v>
      </c>
      <c r="B360" s="115" t="s">
        <v>636</v>
      </c>
      <c r="C360" s="116" t="s">
        <v>256</v>
      </c>
      <c r="D360" s="117">
        <v>8</v>
      </c>
      <c r="E360" s="107">
        <v>100000000</v>
      </c>
      <c r="F360" s="117"/>
      <c r="G360" s="117">
        <f>D360</f>
        <v>8</v>
      </c>
      <c r="H360" s="105"/>
      <c r="I360" s="106">
        <f t="shared" si="11"/>
        <v>5</v>
      </c>
    </row>
    <row r="361" spans="1:9" ht="30" customHeight="1">
      <c r="A361" s="118">
        <v>29112</v>
      </c>
      <c r="B361" s="119" t="s">
        <v>637</v>
      </c>
      <c r="C361" s="120">
        <v>6.5</v>
      </c>
      <c r="D361" s="121"/>
      <c r="E361" s="122">
        <v>100000000</v>
      </c>
      <c r="F361" s="121"/>
      <c r="G361" s="121">
        <f>C361+D361</f>
        <v>6.5</v>
      </c>
      <c r="H361" s="112"/>
      <c r="I361" s="113">
        <f t="shared" si="11"/>
        <v>5</v>
      </c>
    </row>
    <row r="362" spans="1:9" ht="30" customHeight="1">
      <c r="A362" s="114">
        <v>29113</v>
      </c>
      <c r="B362" s="115" t="s">
        <v>638</v>
      </c>
      <c r="C362" s="116" t="s">
        <v>256</v>
      </c>
      <c r="D362" s="117">
        <v>8</v>
      </c>
      <c r="E362" s="107">
        <v>100000000</v>
      </c>
      <c r="F362" s="117"/>
      <c r="G362" s="117">
        <f>D362</f>
        <v>8</v>
      </c>
      <c r="H362" s="105"/>
      <c r="I362" s="106">
        <f t="shared" si="11"/>
        <v>5</v>
      </c>
    </row>
    <row r="363" spans="1:9" ht="30" customHeight="1">
      <c r="A363" s="118">
        <v>29114</v>
      </c>
      <c r="B363" s="119" t="s">
        <v>639</v>
      </c>
      <c r="C363" s="120" t="s">
        <v>256</v>
      </c>
      <c r="D363" s="121">
        <v>8</v>
      </c>
      <c r="E363" s="122">
        <v>100000000</v>
      </c>
      <c r="F363" s="121"/>
      <c r="G363" s="121">
        <f>D363</f>
        <v>8</v>
      </c>
      <c r="H363" s="112"/>
      <c r="I363" s="113">
        <f t="shared" si="11"/>
        <v>5</v>
      </c>
    </row>
    <row r="364" spans="1:9" ht="30" customHeight="1">
      <c r="A364" s="114">
        <v>29122</v>
      </c>
      <c r="B364" s="115" t="s">
        <v>640</v>
      </c>
      <c r="C364" s="116">
        <v>6.5</v>
      </c>
      <c r="D364" s="117"/>
      <c r="E364" s="107">
        <v>100000000</v>
      </c>
      <c r="F364" s="117"/>
      <c r="G364" s="117">
        <f>C364+D364</f>
        <v>6.5</v>
      </c>
      <c r="H364" s="105"/>
      <c r="I364" s="106">
        <f t="shared" si="11"/>
        <v>5</v>
      </c>
    </row>
    <row r="365" spans="1:9" ht="30" customHeight="1">
      <c r="A365" s="118">
        <v>29123</v>
      </c>
      <c r="B365" s="119" t="s">
        <v>641</v>
      </c>
      <c r="C365" s="120" t="s">
        <v>256</v>
      </c>
      <c r="D365" s="121">
        <v>8</v>
      </c>
      <c r="E365" s="122">
        <v>100000000</v>
      </c>
      <c r="F365" s="121"/>
      <c r="G365" s="121">
        <f>D365</f>
        <v>8</v>
      </c>
      <c r="H365" s="112"/>
      <c r="I365" s="113">
        <f t="shared" si="11"/>
        <v>5</v>
      </c>
    </row>
    <row r="366" spans="1:9" ht="30" customHeight="1">
      <c r="A366" s="114">
        <v>29132</v>
      </c>
      <c r="B366" s="115" t="s">
        <v>642</v>
      </c>
      <c r="C366" s="116">
        <v>6.5</v>
      </c>
      <c r="D366" s="117"/>
      <c r="E366" s="107">
        <v>100000000</v>
      </c>
      <c r="F366" s="117"/>
      <c r="G366" s="117">
        <f>C366+D366</f>
        <v>6.5</v>
      </c>
      <c r="H366" s="105"/>
      <c r="I366" s="106">
        <f t="shared" si="11"/>
        <v>5</v>
      </c>
    </row>
    <row r="367" spans="1:9" ht="30" customHeight="1">
      <c r="A367" s="118">
        <v>29133</v>
      </c>
      <c r="B367" s="119" t="s">
        <v>643</v>
      </c>
      <c r="C367" s="120"/>
      <c r="D367" s="121">
        <v>8</v>
      </c>
      <c r="E367" s="122">
        <v>100000000</v>
      </c>
      <c r="F367" s="121"/>
      <c r="G367" s="121">
        <f>C367+D367</f>
        <v>8</v>
      </c>
      <c r="H367" s="112"/>
      <c r="I367" s="113">
        <f t="shared" si="11"/>
        <v>5</v>
      </c>
    </row>
    <row r="368" spans="1:9" ht="30" customHeight="1">
      <c r="A368" s="114">
        <v>29134</v>
      </c>
      <c r="B368" s="115" t="s">
        <v>644</v>
      </c>
      <c r="C368" s="116"/>
      <c r="D368" s="117">
        <v>8</v>
      </c>
      <c r="E368" s="107">
        <v>100000000</v>
      </c>
      <c r="F368" s="117"/>
      <c r="G368" s="117">
        <f>C368+D368</f>
        <v>8</v>
      </c>
      <c r="H368" s="105"/>
      <c r="I368" s="106">
        <f t="shared" si="11"/>
        <v>5</v>
      </c>
    </row>
    <row r="369" spans="1:9" ht="30" customHeight="1">
      <c r="A369" s="118">
        <v>29142</v>
      </c>
      <c r="B369" s="119" t="s">
        <v>645</v>
      </c>
      <c r="C369" s="120">
        <v>6.5</v>
      </c>
      <c r="D369" s="121"/>
      <c r="E369" s="122">
        <v>100000000</v>
      </c>
      <c r="F369" s="121"/>
      <c r="G369" s="121">
        <f>C369+D369</f>
        <v>6.5</v>
      </c>
      <c r="H369" s="112"/>
      <c r="I369" s="113">
        <f t="shared" si="11"/>
        <v>5</v>
      </c>
    </row>
    <row r="370" spans="1:9" ht="30" customHeight="1">
      <c r="A370" s="114">
        <v>29143</v>
      </c>
      <c r="B370" s="115" t="s">
        <v>646</v>
      </c>
      <c r="C370" s="116" t="s">
        <v>256</v>
      </c>
      <c r="D370" s="117">
        <v>8</v>
      </c>
      <c r="E370" s="107">
        <v>100000000</v>
      </c>
      <c r="F370" s="117"/>
      <c r="G370" s="117">
        <f>D370</f>
        <v>8</v>
      </c>
      <c r="H370" s="105"/>
      <c r="I370" s="106">
        <f t="shared" si="11"/>
        <v>5</v>
      </c>
    </row>
    <row r="371" spans="1:9" ht="30" customHeight="1">
      <c r="A371" s="118">
        <v>29152</v>
      </c>
      <c r="B371" s="119" t="s">
        <v>647</v>
      </c>
      <c r="C371" s="120">
        <v>6.5</v>
      </c>
      <c r="D371" s="121"/>
      <c r="E371" s="122">
        <v>100000000</v>
      </c>
      <c r="F371" s="121"/>
      <c r="G371" s="121">
        <f>C371+D371</f>
        <v>6.5</v>
      </c>
      <c r="H371" s="112"/>
      <c r="I371" s="113">
        <f t="shared" si="11"/>
        <v>5</v>
      </c>
    </row>
    <row r="372" spans="1:9" ht="30" customHeight="1">
      <c r="A372" s="114">
        <v>29193</v>
      </c>
      <c r="B372" s="115" t="s">
        <v>648</v>
      </c>
      <c r="C372" s="116" t="s">
        <v>256</v>
      </c>
      <c r="D372" s="117">
        <v>8</v>
      </c>
      <c r="E372" s="107">
        <v>100000000</v>
      </c>
      <c r="F372" s="117"/>
      <c r="G372" s="117">
        <f>D372</f>
        <v>8</v>
      </c>
      <c r="H372" s="105"/>
      <c r="I372" s="106">
        <f t="shared" si="11"/>
        <v>5</v>
      </c>
    </row>
    <row r="373" spans="1:9" ht="30" customHeight="1">
      <c r="A373" s="118">
        <v>29194</v>
      </c>
      <c r="B373" s="119" t="s">
        <v>649</v>
      </c>
      <c r="C373" s="120"/>
      <c r="D373" s="121">
        <v>8</v>
      </c>
      <c r="E373" s="122">
        <v>100000000</v>
      </c>
      <c r="F373" s="121"/>
      <c r="G373" s="121">
        <f>C373+D373</f>
        <v>8</v>
      </c>
      <c r="H373" s="112"/>
      <c r="I373" s="113">
        <f t="shared" si="11"/>
        <v>5</v>
      </c>
    </row>
    <row r="374" spans="1:9" ht="30" customHeight="1">
      <c r="A374" s="114">
        <v>29201</v>
      </c>
      <c r="B374" s="115" t="s">
        <v>650</v>
      </c>
      <c r="C374" s="116">
        <v>6.5</v>
      </c>
      <c r="D374" s="117"/>
      <c r="E374" s="107">
        <v>100000000</v>
      </c>
      <c r="F374" s="117"/>
      <c r="G374" s="117">
        <f>C374+D374</f>
        <v>6.5</v>
      </c>
      <c r="H374" s="105"/>
      <c r="I374" s="106">
        <f t="shared" si="11"/>
        <v>5</v>
      </c>
    </row>
    <row r="375" spans="1:9" ht="30" customHeight="1">
      <c r="A375" s="118">
        <v>29202</v>
      </c>
      <c r="B375" s="119" t="s">
        <v>651</v>
      </c>
      <c r="C375" s="120">
        <v>6.5</v>
      </c>
      <c r="D375" s="121"/>
      <c r="E375" s="122">
        <v>100000000</v>
      </c>
      <c r="F375" s="121"/>
      <c r="G375" s="121">
        <f>C375+D375</f>
        <v>6.5</v>
      </c>
      <c r="H375" s="112"/>
      <c r="I375" s="113">
        <f t="shared" si="11"/>
        <v>5</v>
      </c>
    </row>
    <row r="376" spans="1:9" ht="30" customHeight="1">
      <c r="A376" s="114">
        <v>29203</v>
      </c>
      <c r="B376" s="115" t="s">
        <v>652</v>
      </c>
      <c r="C376" s="116" t="s">
        <v>256</v>
      </c>
      <c r="D376" s="117">
        <v>8</v>
      </c>
      <c r="E376" s="107">
        <v>100000000</v>
      </c>
      <c r="F376" s="117"/>
      <c r="G376" s="117">
        <f>D376</f>
        <v>8</v>
      </c>
      <c r="H376" s="105"/>
      <c r="I376" s="106">
        <f t="shared" si="11"/>
        <v>5</v>
      </c>
    </row>
    <row r="377" spans="1:9" ht="30" customHeight="1">
      <c r="A377" s="118">
        <v>29204</v>
      </c>
      <c r="B377" s="119" t="s">
        <v>653</v>
      </c>
      <c r="C377" s="120"/>
      <c r="D377" s="121">
        <v>8</v>
      </c>
      <c r="E377" s="122">
        <v>100000000</v>
      </c>
      <c r="F377" s="121"/>
      <c r="G377" s="121">
        <f>C377+D377</f>
        <v>8</v>
      </c>
      <c r="H377" s="112"/>
      <c r="I377" s="113">
        <f t="shared" si="11"/>
        <v>5</v>
      </c>
    </row>
    <row r="378" spans="1:9" ht="30" customHeight="1">
      <c r="A378" s="114">
        <v>29212</v>
      </c>
      <c r="B378" s="115" t="s">
        <v>654</v>
      </c>
      <c r="C378" s="116">
        <v>6.5</v>
      </c>
      <c r="D378" s="117"/>
      <c r="E378" s="107">
        <v>100000000</v>
      </c>
      <c r="F378" s="117"/>
      <c r="G378" s="117">
        <f>C378+D378</f>
        <v>6.5</v>
      </c>
      <c r="H378" s="105"/>
      <c r="I378" s="106">
        <f t="shared" si="11"/>
        <v>5</v>
      </c>
    </row>
    <row r="379" spans="1:9" ht="30" customHeight="1">
      <c r="A379" s="118">
        <v>29213</v>
      </c>
      <c r="B379" s="119" t="s">
        <v>655</v>
      </c>
      <c r="C379" s="120"/>
      <c r="D379" s="121">
        <v>8</v>
      </c>
      <c r="E379" s="122">
        <v>100000000</v>
      </c>
      <c r="F379" s="121"/>
      <c r="G379" s="121">
        <f>C379+D379</f>
        <v>8</v>
      </c>
      <c r="H379" s="112"/>
      <c r="I379" s="113">
        <f t="shared" si="11"/>
        <v>5</v>
      </c>
    </row>
    <row r="380" spans="1:9" ht="30" customHeight="1">
      <c r="A380" s="114">
        <v>29222</v>
      </c>
      <c r="B380" s="115" t="s">
        <v>656</v>
      </c>
      <c r="C380" s="116">
        <v>6.5</v>
      </c>
      <c r="D380" s="117"/>
      <c r="E380" s="107">
        <v>100000000</v>
      </c>
      <c r="F380" s="117"/>
      <c r="G380" s="117">
        <f>C380+D380</f>
        <v>6.5</v>
      </c>
      <c r="H380" s="105"/>
      <c r="I380" s="106">
        <f t="shared" si="11"/>
        <v>5</v>
      </c>
    </row>
    <row r="381" spans="1:9" ht="30" customHeight="1">
      <c r="A381" s="118">
        <v>29223</v>
      </c>
      <c r="B381" s="119" t="s">
        <v>657</v>
      </c>
      <c r="C381" s="120" t="s">
        <v>256</v>
      </c>
      <c r="D381" s="121">
        <v>8</v>
      </c>
      <c r="E381" s="122">
        <v>100000000</v>
      </c>
      <c r="F381" s="121"/>
      <c r="G381" s="121">
        <f>D381</f>
        <v>8</v>
      </c>
      <c r="H381" s="112"/>
      <c r="I381" s="113">
        <f t="shared" si="11"/>
        <v>5</v>
      </c>
    </row>
    <row r="382" spans="1:9" ht="30" customHeight="1">
      <c r="A382" s="114">
        <v>29232</v>
      </c>
      <c r="B382" s="115" t="s">
        <v>658</v>
      </c>
      <c r="C382" s="116">
        <v>6.5</v>
      </c>
      <c r="D382" s="117"/>
      <c r="E382" s="107">
        <v>100000000</v>
      </c>
      <c r="F382" s="117"/>
      <c r="G382" s="117">
        <f>C382+D382</f>
        <v>6.5</v>
      </c>
      <c r="H382" s="105"/>
      <c r="I382" s="106">
        <f t="shared" si="11"/>
        <v>5</v>
      </c>
    </row>
    <row r="383" spans="1:9" ht="30" customHeight="1">
      <c r="A383" s="118">
        <v>29233</v>
      </c>
      <c r="B383" s="119" t="s">
        <v>659</v>
      </c>
      <c r="C383" s="120"/>
      <c r="D383" s="121">
        <v>8</v>
      </c>
      <c r="E383" s="122">
        <v>100000000</v>
      </c>
      <c r="F383" s="121"/>
      <c r="G383" s="121">
        <f>C383+D383</f>
        <v>8</v>
      </c>
      <c r="H383" s="112"/>
      <c r="I383" s="113">
        <f t="shared" si="11"/>
        <v>5</v>
      </c>
    </row>
    <row r="384" spans="1:9" ht="30" customHeight="1">
      <c r="A384" s="114">
        <v>29242</v>
      </c>
      <c r="B384" s="115" t="s">
        <v>660</v>
      </c>
      <c r="C384" s="116">
        <v>6.5</v>
      </c>
      <c r="D384" s="117"/>
      <c r="E384" s="107">
        <v>100000000</v>
      </c>
      <c r="F384" s="117"/>
      <c r="G384" s="117">
        <f>C384+D384</f>
        <v>6.5</v>
      </c>
      <c r="H384" s="105"/>
      <c r="I384" s="106">
        <f t="shared" si="11"/>
        <v>5</v>
      </c>
    </row>
    <row r="385" spans="1:9" ht="30" customHeight="1">
      <c r="A385" s="118">
        <v>29243</v>
      </c>
      <c r="B385" s="119" t="s">
        <v>661</v>
      </c>
      <c r="C385" s="120"/>
      <c r="D385" s="121">
        <v>8</v>
      </c>
      <c r="E385" s="122">
        <v>100000000</v>
      </c>
      <c r="F385" s="121"/>
      <c r="G385" s="121">
        <f>C385+D385</f>
        <v>8</v>
      </c>
      <c r="H385" s="112"/>
      <c r="I385" s="113">
        <f t="shared" si="11"/>
        <v>5</v>
      </c>
    </row>
    <row r="386" spans="1:9" ht="30" customHeight="1">
      <c r="A386" s="114">
        <v>29252</v>
      </c>
      <c r="B386" s="115" t="s">
        <v>662</v>
      </c>
      <c r="C386" s="116">
        <v>6.5</v>
      </c>
      <c r="D386" s="117"/>
      <c r="E386" s="107">
        <v>100000000</v>
      </c>
      <c r="F386" s="117"/>
      <c r="G386" s="117">
        <f>C386+D386</f>
        <v>6.5</v>
      </c>
      <c r="H386" s="105"/>
      <c r="I386" s="106">
        <f t="shared" si="11"/>
        <v>5</v>
      </c>
    </row>
    <row r="387" spans="1:9" ht="30" customHeight="1">
      <c r="A387" s="118">
        <v>29253</v>
      </c>
      <c r="B387" s="119" t="s">
        <v>663</v>
      </c>
      <c r="C387" s="120" t="s">
        <v>256</v>
      </c>
      <c r="D387" s="121">
        <v>8</v>
      </c>
      <c r="E387" s="122">
        <v>100000000</v>
      </c>
      <c r="F387" s="121"/>
      <c r="G387" s="121">
        <f>D387</f>
        <v>8</v>
      </c>
      <c r="H387" s="112"/>
      <c r="I387" s="113">
        <f t="shared" ref="I387:I450" si="12">LEN(A387)</f>
        <v>5</v>
      </c>
    </row>
    <row r="388" spans="1:9" ht="30" customHeight="1">
      <c r="A388" s="114">
        <v>29262</v>
      </c>
      <c r="B388" s="115" t="s">
        <v>664</v>
      </c>
      <c r="C388" s="116">
        <v>6.5</v>
      </c>
      <c r="D388" s="117"/>
      <c r="E388" s="107">
        <v>100000000</v>
      </c>
      <c r="F388" s="117"/>
      <c r="G388" s="117">
        <f t="shared" ref="G388:G451" si="13">C388+D388</f>
        <v>6.5</v>
      </c>
      <c r="H388" s="105"/>
      <c r="I388" s="106">
        <f t="shared" si="12"/>
        <v>5</v>
      </c>
    </row>
    <row r="389" spans="1:9" ht="30" customHeight="1">
      <c r="A389" s="118">
        <v>29263</v>
      </c>
      <c r="B389" s="119" t="s">
        <v>665</v>
      </c>
      <c r="C389" s="120"/>
      <c r="D389" s="121">
        <v>8</v>
      </c>
      <c r="E389" s="122">
        <v>100000000</v>
      </c>
      <c r="F389" s="121"/>
      <c r="G389" s="121">
        <f t="shared" si="13"/>
        <v>8</v>
      </c>
      <c r="H389" s="112"/>
      <c r="I389" s="113">
        <f t="shared" si="12"/>
        <v>5</v>
      </c>
    </row>
    <row r="390" spans="1:9" ht="30" customHeight="1">
      <c r="A390" s="114">
        <v>29272</v>
      </c>
      <c r="B390" s="115" t="s">
        <v>666</v>
      </c>
      <c r="C390" s="116">
        <v>6.5</v>
      </c>
      <c r="D390" s="117"/>
      <c r="E390" s="107">
        <v>100000000</v>
      </c>
      <c r="F390" s="117"/>
      <c r="G390" s="117">
        <f t="shared" si="13"/>
        <v>6.5</v>
      </c>
      <c r="H390" s="105"/>
      <c r="I390" s="106">
        <f t="shared" si="12"/>
        <v>5</v>
      </c>
    </row>
    <row r="391" spans="1:9" ht="30" customHeight="1">
      <c r="A391" s="118">
        <v>29273</v>
      </c>
      <c r="B391" s="119" t="s">
        <v>667</v>
      </c>
      <c r="C391" s="120"/>
      <c r="D391" s="121">
        <v>8</v>
      </c>
      <c r="E391" s="122">
        <v>100000000</v>
      </c>
      <c r="F391" s="121"/>
      <c r="G391" s="121">
        <f t="shared" si="13"/>
        <v>8</v>
      </c>
      <c r="H391" s="112"/>
      <c r="I391" s="113">
        <f t="shared" si="12"/>
        <v>5</v>
      </c>
    </row>
    <row r="392" spans="1:9" ht="30" customHeight="1">
      <c r="A392" s="114">
        <v>29282</v>
      </c>
      <c r="B392" s="115" t="s">
        <v>668</v>
      </c>
      <c r="C392" s="116">
        <v>6.5</v>
      </c>
      <c r="D392" s="117"/>
      <c r="E392" s="107">
        <v>100000000</v>
      </c>
      <c r="F392" s="117"/>
      <c r="G392" s="117">
        <f t="shared" si="13"/>
        <v>6.5</v>
      </c>
      <c r="H392" s="105"/>
      <c r="I392" s="106">
        <f t="shared" si="12"/>
        <v>5</v>
      </c>
    </row>
    <row r="393" spans="1:9" ht="30" customHeight="1">
      <c r="A393" s="118">
        <v>29283</v>
      </c>
      <c r="B393" s="119" t="s">
        <v>669</v>
      </c>
      <c r="C393" s="120"/>
      <c r="D393" s="121">
        <v>8</v>
      </c>
      <c r="E393" s="122">
        <v>100000000</v>
      </c>
      <c r="F393" s="121"/>
      <c r="G393" s="121">
        <f t="shared" si="13"/>
        <v>8</v>
      </c>
      <c r="H393" s="112"/>
      <c r="I393" s="113">
        <f t="shared" si="12"/>
        <v>5</v>
      </c>
    </row>
    <row r="394" spans="1:9" ht="30" customHeight="1">
      <c r="A394" s="114">
        <v>29284</v>
      </c>
      <c r="B394" s="115" t="s">
        <v>670</v>
      </c>
      <c r="C394" s="116"/>
      <c r="D394" s="117">
        <v>8</v>
      </c>
      <c r="E394" s="107">
        <v>100000000</v>
      </c>
      <c r="F394" s="117"/>
      <c r="G394" s="117">
        <f t="shared" si="13"/>
        <v>8</v>
      </c>
      <c r="H394" s="105"/>
      <c r="I394" s="106">
        <f t="shared" si="12"/>
        <v>5</v>
      </c>
    </row>
    <row r="395" spans="1:9" ht="30" customHeight="1">
      <c r="A395" s="118">
        <v>29293</v>
      </c>
      <c r="B395" s="119" t="s">
        <v>671</v>
      </c>
      <c r="C395" s="120"/>
      <c r="D395" s="121">
        <v>8</v>
      </c>
      <c r="E395" s="122">
        <v>100000000</v>
      </c>
      <c r="F395" s="121"/>
      <c r="G395" s="121">
        <f t="shared" si="13"/>
        <v>8</v>
      </c>
      <c r="H395" s="112"/>
      <c r="I395" s="113">
        <f t="shared" si="12"/>
        <v>5</v>
      </c>
    </row>
    <row r="396" spans="1:9" ht="30" customHeight="1">
      <c r="A396" s="114">
        <v>29294</v>
      </c>
      <c r="B396" s="115" t="s">
        <v>672</v>
      </c>
      <c r="C396" s="116"/>
      <c r="D396" s="117">
        <v>8</v>
      </c>
      <c r="E396" s="107">
        <v>100000000</v>
      </c>
      <c r="F396" s="117"/>
      <c r="G396" s="117">
        <f t="shared" si="13"/>
        <v>8</v>
      </c>
      <c r="H396" s="105"/>
      <c r="I396" s="106">
        <f t="shared" si="12"/>
        <v>5</v>
      </c>
    </row>
    <row r="397" spans="1:9" ht="30" customHeight="1">
      <c r="A397" s="118">
        <v>29301</v>
      </c>
      <c r="B397" s="119" t="s">
        <v>673</v>
      </c>
      <c r="C397" s="120">
        <v>6.5</v>
      </c>
      <c r="D397" s="121"/>
      <c r="E397" s="122">
        <v>100000000</v>
      </c>
      <c r="F397" s="121"/>
      <c r="G397" s="121">
        <f t="shared" si="13"/>
        <v>6.5</v>
      </c>
      <c r="H397" s="112"/>
      <c r="I397" s="113">
        <f t="shared" si="12"/>
        <v>5</v>
      </c>
    </row>
    <row r="398" spans="1:9" ht="30" customHeight="1">
      <c r="A398" s="114">
        <v>29302</v>
      </c>
      <c r="B398" s="115" t="s">
        <v>674</v>
      </c>
      <c r="C398" s="116">
        <v>6.5</v>
      </c>
      <c r="D398" s="117"/>
      <c r="E398" s="107">
        <v>100000000</v>
      </c>
      <c r="F398" s="117"/>
      <c r="G398" s="117">
        <f t="shared" si="13"/>
        <v>6.5</v>
      </c>
      <c r="H398" s="105"/>
      <c r="I398" s="106">
        <f t="shared" si="12"/>
        <v>5</v>
      </c>
    </row>
    <row r="399" spans="1:9" ht="30" customHeight="1">
      <c r="A399" s="118">
        <v>29312</v>
      </c>
      <c r="B399" s="119" t="s">
        <v>675</v>
      </c>
      <c r="C399" s="120">
        <v>6.5</v>
      </c>
      <c r="D399" s="121"/>
      <c r="E399" s="122">
        <v>100000000</v>
      </c>
      <c r="F399" s="121"/>
      <c r="G399" s="121">
        <f t="shared" si="13"/>
        <v>6.5</v>
      </c>
      <c r="H399" s="112"/>
      <c r="I399" s="113">
        <f t="shared" si="12"/>
        <v>5</v>
      </c>
    </row>
    <row r="400" spans="1:9" ht="30" customHeight="1">
      <c r="A400" s="114">
        <v>29322</v>
      </c>
      <c r="B400" s="115" t="s">
        <v>676</v>
      </c>
      <c r="C400" s="116">
        <v>6.5</v>
      </c>
      <c r="D400" s="117"/>
      <c r="E400" s="107">
        <v>100000000</v>
      </c>
      <c r="F400" s="117"/>
      <c r="G400" s="117">
        <f t="shared" si="13"/>
        <v>6.5</v>
      </c>
      <c r="H400" s="105"/>
      <c r="I400" s="106">
        <f t="shared" si="12"/>
        <v>5</v>
      </c>
    </row>
    <row r="401" spans="1:9" ht="30" customHeight="1">
      <c r="A401" s="118">
        <v>29382</v>
      </c>
      <c r="B401" s="119" t="s">
        <v>677</v>
      </c>
      <c r="C401" s="120">
        <v>6.5</v>
      </c>
      <c r="D401" s="121"/>
      <c r="E401" s="122">
        <v>100000000</v>
      </c>
      <c r="F401" s="121"/>
      <c r="G401" s="121">
        <f t="shared" si="13"/>
        <v>6.5</v>
      </c>
      <c r="H401" s="112"/>
      <c r="I401" s="113">
        <f t="shared" si="12"/>
        <v>5</v>
      </c>
    </row>
    <row r="402" spans="1:9" ht="30" customHeight="1">
      <c r="A402" s="114">
        <v>29393</v>
      </c>
      <c r="B402" s="115" t="s">
        <v>678</v>
      </c>
      <c r="C402" s="116"/>
      <c r="D402" s="117">
        <v>8</v>
      </c>
      <c r="E402" s="107">
        <v>100000000</v>
      </c>
      <c r="F402" s="117"/>
      <c r="G402" s="117">
        <f t="shared" si="13"/>
        <v>8</v>
      </c>
      <c r="H402" s="105"/>
      <c r="I402" s="106">
        <f t="shared" si="12"/>
        <v>5</v>
      </c>
    </row>
    <row r="403" spans="1:9" ht="30" customHeight="1">
      <c r="A403" s="118">
        <v>29394</v>
      </c>
      <c r="B403" s="119" t="s">
        <v>679</v>
      </c>
      <c r="C403" s="120"/>
      <c r="D403" s="121">
        <v>8</v>
      </c>
      <c r="E403" s="122">
        <v>100000000</v>
      </c>
      <c r="F403" s="121"/>
      <c r="G403" s="121">
        <f t="shared" si="13"/>
        <v>8</v>
      </c>
      <c r="H403" s="112"/>
      <c r="I403" s="113">
        <f t="shared" si="12"/>
        <v>5</v>
      </c>
    </row>
    <row r="404" spans="1:9" ht="30" customHeight="1">
      <c r="A404" s="114">
        <v>31102</v>
      </c>
      <c r="B404" s="115" t="s">
        <v>680</v>
      </c>
      <c r="C404" s="116"/>
      <c r="D404" s="117">
        <v>6</v>
      </c>
      <c r="E404" s="107">
        <v>100000000</v>
      </c>
      <c r="F404" s="117"/>
      <c r="G404" s="117">
        <f t="shared" si="13"/>
        <v>6</v>
      </c>
      <c r="H404" s="105"/>
      <c r="I404" s="106">
        <f t="shared" si="12"/>
        <v>5</v>
      </c>
    </row>
    <row r="405" spans="1:9" ht="30" customHeight="1">
      <c r="A405" s="118">
        <v>31103</v>
      </c>
      <c r="B405" s="119" t="s">
        <v>681</v>
      </c>
      <c r="C405" s="120">
        <v>8.93</v>
      </c>
      <c r="D405" s="121"/>
      <c r="E405" s="122">
        <v>100000000</v>
      </c>
      <c r="F405" s="121"/>
      <c r="G405" s="121">
        <f t="shared" si="13"/>
        <v>8.93</v>
      </c>
      <c r="H405" s="112"/>
      <c r="I405" s="113">
        <f t="shared" si="12"/>
        <v>5</v>
      </c>
    </row>
    <row r="406" spans="1:9" ht="30" customHeight="1">
      <c r="A406" s="114">
        <v>31104</v>
      </c>
      <c r="B406" s="115" t="s">
        <v>682</v>
      </c>
      <c r="C406" s="116">
        <v>8.93</v>
      </c>
      <c r="D406" s="117"/>
      <c r="E406" s="107">
        <v>100000000</v>
      </c>
      <c r="F406" s="117"/>
      <c r="G406" s="117">
        <f t="shared" si="13"/>
        <v>8.93</v>
      </c>
      <c r="H406" s="105"/>
      <c r="I406" s="106">
        <f t="shared" si="12"/>
        <v>5</v>
      </c>
    </row>
    <row r="407" spans="1:9" ht="30" customHeight="1">
      <c r="A407" s="118">
        <v>31114</v>
      </c>
      <c r="B407" s="119" t="s">
        <v>683</v>
      </c>
      <c r="C407" s="120">
        <v>8.93</v>
      </c>
      <c r="D407" s="121"/>
      <c r="E407" s="122">
        <v>100000000</v>
      </c>
      <c r="F407" s="121"/>
      <c r="G407" s="121">
        <f t="shared" si="13"/>
        <v>8.93</v>
      </c>
      <c r="H407" s="112"/>
      <c r="I407" s="113">
        <f t="shared" si="12"/>
        <v>5</v>
      </c>
    </row>
    <row r="408" spans="1:9" ht="30" customHeight="1">
      <c r="A408" s="114">
        <v>31124</v>
      </c>
      <c r="B408" s="115" t="s">
        <v>684</v>
      </c>
      <c r="C408" s="116">
        <v>8.93</v>
      </c>
      <c r="D408" s="117"/>
      <c r="E408" s="107">
        <v>100000000</v>
      </c>
      <c r="F408" s="117"/>
      <c r="G408" s="117">
        <f t="shared" si="13"/>
        <v>8.93</v>
      </c>
      <c r="H408" s="105"/>
      <c r="I408" s="106">
        <f t="shared" si="12"/>
        <v>5</v>
      </c>
    </row>
    <row r="409" spans="1:9" ht="30" customHeight="1">
      <c r="A409" s="118">
        <v>31132</v>
      </c>
      <c r="B409" s="119" t="s">
        <v>685</v>
      </c>
      <c r="C409" s="120"/>
      <c r="D409" s="121">
        <v>6</v>
      </c>
      <c r="E409" s="122">
        <v>100000000</v>
      </c>
      <c r="F409" s="121"/>
      <c r="G409" s="121">
        <f t="shared" si="13"/>
        <v>6</v>
      </c>
      <c r="H409" s="112"/>
      <c r="I409" s="113">
        <f t="shared" si="12"/>
        <v>5</v>
      </c>
    </row>
    <row r="410" spans="1:9" ht="30" customHeight="1">
      <c r="A410" s="114">
        <v>31133</v>
      </c>
      <c r="B410" s="115" t="s">
        <v>686</v>
      </c>
      <c r="C410" s="116">
        <v>8.93</v>
      </c>
      <c r="D410" s="117"/>
      <c r="E410" s="107">
        <v>100000000</v>
      </c>
      <c r="F410" s="117"/>
      <c r="G410" s="117">
        <f t="shared" si="13"/>
        <v>8.93</v>
      </c>
      <c r="H410" s="105"/>
      <c r="I410" s="106">
        <f t="shared" si="12"/>
        <v>5</v>
      </c>
    </row>
    <row r="411" spans="1:9" ht="30" customHeight="1">
      <c r="A411" s="118">
        <v>31134</v>
      </c>
      <c r="B411" s="119" t="s">
        <v>687</v>
      </c>
      <c r="C411" s="120">
        <v>8.93</v>
      </c>
      <c r="D411" s="121"/>
      <c r="E411" s="122">
        <v>100000000</v>
      </c>
      <c r="F411" s="121"/>
      <c r="G411" s="121">
        <f t="shared" si="13"/>
        <v>8.93</v>
      </c>
      <c r="H411" s="112"/>
      <c r="I411" s="113">
        <f t="shared" si="12"/>
        <v>5</v>
      </c>
    </row>
    <row r="412" spans="1:9" ht="30" customHeight="1">
      <c r="A412" s="114">
        <v>31142</v>
      </c>
      <c r="B412" s="115" t="s">
        <v>688</v>
      </c>
      <c r="C412" s="116"/>
      <c r="D412" s="117">
        <v>6</v>
      </c>
      <c r="E412" s="107">
        <v>100000000</v>
      </c>
      <c r="F412" s="117"/>
      <c r="G412" s="117">
        <f t="shared" si="13"/>
        <v>6</v>
      </c>
      <c r="H412" s="105"/>
      <c r="I412" s="106">
        <f t="shared" si="12"/>
        <v>5</v>
      </c>
    </row>
    <row r="413" spans="1:9" ht="30" customHeight="1">
      <c r="A413" s="118">
        <v>31143</v>
      </c>
      <c r="B413" s="119" t="s">
        <v>689</v>
      </c>
      <c r="C413" s="120">
        <v>8.93</v>
      </c>
      <c r="D413" s="121"/>
      <c r="E413" s="122">
        <v>100000000</v>
      </c>
      <c r="F413" s="121"/>
      <c r="G413" s="121">
        <f t="shared" si="13"/>
        <v>8.93</v>
      </c>
      <c r="H413" s="112"/>
      <c r="I413" s="113">
        <f t="shared" si="12"/>
        <v>5</v>
      </c>
    </row>
    <row r="414" spans="1:9" ht="30" customHeight="1">
      <c r="A414" s="114">
        <v>31144</v>
      </c>
      <c r="B414" s="115" t="s">
        <v>690</v>
      </c>
      <c r="C414" s="116">
        <v>8.93</v>
      </c>
      <c r="D414" s="117"/>
      <c r="E414" s="107">
        <v>100000000</v>
      </c>
      <c r="F414" s="117"/>
      <c r="G414" s="117">
        <f t="shared" si="13"/>
        <v>8.93</v>
      </c>
      <c r="H414" s="105"/>
      <c r="I414" s="106">
        <f t="shared" si="12"/>
        <v>5</v>
      </c>
    </row>
    <row r="415" spans="1:9" ht="30" customHeight="1">
      <c r="A415" s="118">
        <v>31152</v>
      </c>
      <c r="B415" s="119" t="s">
        <v>691</v>
      </c>
      <c r="C415" s="120"/>
      <c r="D415" s="121">
        <v>6</v>
      </c>
      <c r="E415" s="122">
        <v>100000000</v>
      </c>
      <c r="F415" s="121"/>
      <c r="G415" s="121">
        <f t="shared" si="13"/>
        <v>6</v>
      </c>
      <c r="H415" s="112"/>
      <c r="I415" s="113">
        <f t="shared" si="12"/>
        <v>5</v>
      </c>
    </row>
    <row r="416" spans="1:9" ht="30" customHeight="1">
      <c r="A416" s="114">
        <v>31153</v>
      </c>
      <c r="B416" s="115" t="s">
        <v>692</v>
      </c>
      <c r="C416" s="116">
        <v>8.93</v>
      </c>
      <c r="D416" s="117"/>
      <c r="E416" s="107">
        <v>100000000</v>
      </c>
      <c r="F416" s="117"/>
      <c r="G416" s="117">
        <f t="shared" si="13"/>
        <v>8.93</v>
      </c>
      <c r="H416" s="105"/>
      <c r="I416" s="106">
        <f t="shared" si="12"/>
        <v>5</v>
      </c>
    </row>
    <row r="417" spans="1:9" ht="30" customHeight="1">
      <c r="A417" s="118">
        <v>31154</v>
      </c>
      <c r="B417" s="119" t="s">
        <v>693</v>
      </c>
      <c r="C417" s="120">
        <v>8.93</v>
      </c>
      <c r="D417" s="121"/>
      <c r="E417" s="122">
        <v>100000000</v>
      </c>
      <c r="F417" s="121"/>
      <c r="G417" s="121">
        <f t="shared" si="13"/>
        <v>8.93</v>
      </c>
      <c r="H417" s="112"/>
      <c r="I417" s="113">
        <f t="shared" si="12"/>
        <v>5</v>
      </c>
    </row>
    <row r="418" spans="1:9" ht="30" customHeight="1">
      <c r="A418" s="114">
        <v>31163</v>
      </c>
      <c r="B418" s="115" t="s">
        <v>694</v>
      </c>
      <c r="C418" s="116">
        <v>8.93</v>
      </c>
      <c r="D418" s="117"/>
      <c r="E418" s="107">
        <v>100000000</v>
      </c>
      <c r="F418" s="117"/>
      <c r="G418" s="117">
        <f t="shared" si="13"/>
        <v>8.93</v>
      </c>
      <c r="H418" s="105"/>
      <c r="I418" s="106">
        <f t="shared" si="12"/>
        <v>5</v>
      </c>
    </row>
    <row r="419" spans="1:9" ht="30" customHeight="1">
      <c r="A419" s="118">
        <v>31164</v>
      </c>
      <c r="B419" s="119" t="s">
        <v>695</v>
      </c>
      <c r="C419" s="120">
        <v>8.93</v>
      </c>
      <c r="D419" s="121"/>
      <c r="E419" s="122">
        <v>100000000</v>
      </c>
      <c r="F419" s="121"/>
      <c r="G419" s="121">
        <f t="shared" si="13"/>
        <v>8.93</v>
      </c>
      <c r="H419" s="112"/>
      <c r="I419" s="113">
        <f t="shared" si="12"/>
        <v>5</v>
      </c>
    </row>
    <row r="420" spans="1:9" ht="30" customHeight="1">
      <c r="A420" s="114">
        <v>31173</v>
      </c>
      <c r="B420" s="115" t="s">
        <v>696</v>
      </c>
      <c r="C420" s="116">
        <v>8.93</v>
      </c>
      <c r="D420" s="117"/>
      <c r="E420" s="107">
        <v>100000000</v>
      </c>
      <c r="F420" s="117"/>
      <c r="G420" s="117">
        <f t="shared" si="13"/>
        <v>8.93</v>
      </c>
      <c r="H420" s="105"/>
      <c r="I420" s="106">
        <f t="shared" si="12"/>
        <v>5</v>
      </c>
    </row>
    <row r="421" spans="1:9" ht="30" customHeight="1">
      <c r="A421" s="118">
        <v>31174</v>
      </c>
      <c r="B421" s="119" t="s">
        <v>697</v>
      </c>
      <c r="C421" s="120">
        <v>8.93</v>
      </c>
      <c r="D421" s="121"/>
      <c r="E421" s="122">
        <v>100000000</v>
      </c>
      <c r="F421" s="121"/>
      <c r="G421" s="121">
        <f t="shared" si="13"/>
        <v>8.93</v>
      </c>
      <c r="H421" s="112"/>
      <c r="I421" s="113">
        <f t="shared" si="12"/>
        <v>5</v>
      </c>
    </row>
    <row r="422" spans="1:9" ht="30" customHeight="1">
      <c r="A422" s="114">
        <v>31193</v>
      </c>
      <c r="B422" s="115" t="s">
        <v>698</v>
      </c>
      <c r="C422" s="116">
        <v>8.93</v>
      </c>
      <c r="D422" s="117"/>
      <c r="E422" s="107">
        <v>100000000</v>
      </c>
      <c r="F422" s="117"/>
      <c r="G422" s="117">
        <f t="shared" si="13"/>
        <v>8.93</v>
      </c>
      <c r="H422" s="105"/>
      <c r="I422" s="106">
        <f t="shared" si="12"/>
        <v>5</v>
      </c>
    </row>
    <row r="423" spans="1:9" ht="30" customHeight="1">
      <c r="A423" s="118">
        <v>31194</v>
      </c>
      <c r="B423" s="119" t="s">
        <v>699</v>
      </c>
      <c r="C423" s="120">
        <v>8.93</v>
      </c>
      <c r="D423" s="121"/>
      <c r="E423" s="122">
        <v>100000000</v>
      </c>
      <c r="F423" s="121"/>
      <c r="G423" s="121">
        <f t="shared" si="13"/>
        <v>8.93</v>
      </c>
      <c r="H423" s="112"/>
      <c r="I423" s="113">
        <f t="shared" si="12"/>
        <v>5</v>
      </c>
    </row>
    <row r="424" spans="1:9" ht="30" customHeight="1">
      <c r="A424" s="114">
        <v>31212</v>
      </c>
      <c r="B424" s="115" t="s">
        <v>700</v>
      </c>
      <c r="C424" s="116"/>
      <c r="D424" s="117">
        <v>6</v>
      </c>
      <c r="E424" s="107">
        <v>100000000</v>
      </c>
      <c r="F424" s="117"/>
      <c r="G424" s="117">
        <f t="shared" si="13"/>
        <v>6</v>
      </c>
      <c r="H424" s="105"/>
      <c r="I424" s="106">
        <f t="shared" si="12"/>
        <v>5</v>
      </c>
    </row>
    <row r="425" spans="1:9" ht="30" customHeight="1">
      <c r="A425" s="118">
        <v>31213</v>
      </c>
      <c r="B425" s="119" t="s">
        <v>701</v>
      </c>
      <c r="C425" s="120">
        <v>8.93</v>
      </c>
      <c r="D425" s="121"/>
      <c r="E425" s="122">
        <v>100000000</v>
      </c>
      <c r="F425" s="121"/>
      <c r="G425" s="121">
        <f t="shared" si="13"/>
        <v>8.93</v>
      </c>
      <c r="H425" s="112"/>
      <c r="I425" s="113">
        <f t="shared" si="12"/>
        <v>5</v>
      </c>
    </row>
    <row r="426" spans="1:9" ht="30" customHeight="1">
      <c r="A426" s="114">
        <v>31214</v>
      </c>
      <c r="B426" s="115" t="s">
        <v>702</v>
      </c>
      <c r="C426" s="116">
        <v>8.93</v>
      </c>
      <c r="D426" s="117"/>
      <c r="E426" s="107">
        <v>100000000</v>
      </c>
      <c r="F426" s="117"/>
      <c r="G426" s="117">
        <f t="shared" si="13"/>
        <v>8.93</v>
      </c>
      <c r="H426" s="105"/>
      <c r="I426" s="106">
        <f t="shared" si="12"/>
        <v>5</v>
      </c>
    </row>
    <row r="427" spans="1:9" ht="30" customHeight="1">
      <c r="A427" s="118">
        <v>31222</v>
      </c>
      <c r="B427" s="119" t="s">
        <v>703</v>
      </c>
      <c r="C427" s="120"/>
      <c r="D427" s="121">
        <v>6</v>
      </c>
      <c r="E427" s="122">
        <v>100000000</v>
      </c>
      <c r="F427" s="121"/>
      <c r="G427" s="121">
        <f t="shared" si="13"/>
        <v>6</v>
      </c>
      <c r="H427" s="112"/>
      <c r="I427" s="113">
        <f t="shared" si="12"/>
        <v>5</v>
      </c>
    </row>
    <row r="428" spans="1:9" ht="30" customHeight="1">
      <c r="A428" s="114">
        <v>31223</v>
      </c>
      <c r="B428" s="115" t="s">
        <v>704</v>
      </c>
      <c r="C428" s="116">
        <v>8.93</v>
      </c>
      <c r="D428" s="117"/>
      <c r="E428" s="107">
        <v>100000000</v>
      </c>
      <c r="F428" s="117"/>
      <c r="G428" s="117">
        <f t="shared" si="13"/>
        <v>8.93</v>
      </c>
      <c r="H428" s="105"/>
      <c r="I428" s="106">
        <f t="shared" si="12"/>
        <v>5</v>
      </c>
    </row>
    <row r="429" spans="1:9" ht="30" customHeight="1">
      <c r="A429" s="118">
        <v>31224</v>
      </c>
      <c r="B429" s="119" t="s">
        <v>705</v>
      </c>
      <c r="C429" s="120">
        <v>8.93</v>
      </c>
      <c r="D429" s="121"/>
      <c r="E429" s="122">
        <v>100000000</v>
      </c>
      <c r="F429" s="121"/>
      <c r="G429" s="121">
        <f t="shared" si="13"/>
        <v>8.93</v>
      </c>
      <c r="H429" s="112"/>
      <c r="I429" s="113">
        <f t="shared" si="12"/>
        <v>5</v>
      </c>
    </row>
    <row r="430" spans="1:9" ht="30" customHeight="1">
      <c r="A430" s="114">
        <v>32101</v>
      </c>
      <c r="B430" s="115" t="s">
        <v>706</v>
      </c>
      <c r="C430" s="116">
        <v>9.25</v>
      </c>
      <c r="D430" s="117"/>
      <c r="E430" s="107">
        <v>100000000</v>
      </c>
      <c r="F430" s="117"/>
      <c r="G430" s="117">
        <f t="shared" si="13"/>
        <v>9.25</v>
      </c>
      <c r="H430" s="105"/>
      <c r="I430" s="106">
        <f t="shared" si="12"/>
        <v>5</v>
      </c>
    </row>
    <row r="431" spans="1:9" ht="30" customHeight="1">
      <c r="A431" s="118">
        <v>32102</v>
      </c>
      <c r="B431" s="119" t="s">
        <v>707</v>
      </c>
      <c r="C431" s="120">
        <v>9.25</v>
      </c>
      <c r="D431" s="121"/>
      <c r="E431" s="122">
        <v>100000000</v>
      </c>
      <c r="F431" s="121"/>
      <c r="G431" s="121">
        <f t="shared" si="13"/>
        <v>9.25</v>
      </c>
      <c r="H431" s="112"/>
      <c r="I431" s="113">
        <f t="shared" si="12"/>
        <v>5</v>
      </c>
    </row>
    <row r="432" spans="1:9" ht="30" customHeight="1">
      <c r="A432" s="114">
        <v>32103</v>
      </c>
      <c r="B432" s="115" t="s">
        <v>708</v>
      </c>
      <c r="C432" s="116">
        <v>8.93</v>
      </c>
      <c r="D432" s="117"/>
      <c r="E432" s="107">
        <v>100000000</v>
      </c>
      <c r="F432" s="117"/>
      <c r="G432" s="117">
        <f t="shared" si="13"/>
        <v>8.93</v>
      </c>
      <c r="H432" s="105"/>
      <c r="I432" s="106">
        <f t="shared" si="12"/>
        <v>5</v>
      </c>
    </row>
    <row r="433" spans="1:9" ht="30" customHeight="1">
      <c r="A433" s="118">
        <v>32104</v>
      </c>
      <c r="B433" s="119" t="s">
        <v>709</v>
      </c>
      <c r="C433" s="120">
        <v>8.93</v>
      </c>
      <c r="D433" s="121"/>
      <c r="E433" s="122">
        <v>100000000</v>
      </c>
      <c r="F433" s="121"/>
      <c r="G433" s="121">
        <f t="shared" si="13"/>
        <v>8.93</v>
      </c>
      <c r="H433" s="112"/>
      <c r="I433" s="113">
        <f t="shared" si="12"/>
        <v>5</v>
      </c>
    </row>
    <row r="434" spans="1:9" ht="30" customHeight="1">
      <c r="A434" s="114">
        <v>32112</v>
      </c>
      <c r="B434" s="115" t="s">
        <v>710</v>
      </c>
      <c r="C434" s="116">
        <v>9.25</v>
      </c>
      <c r="D434" s="117"/>
      <c r="E434" s="107">
        <v>100000000</v>
      </c>
      <c r="F434" s="117"/>
      <c r="G434" s="117">
        <f t="shared" si="13"/>
        <v>9.25</v>
      </c>
      <c r="H434" s="105"/>
      <c r="I434" s="106">
        <f t="shared" si="12"/>
        <v>5</v>
      </c>
    </row>
    <row r="435" spans="1:9" ht="30" customHeight="1">
      <c r="A435" s="118">
        <v>32113</v>
      </c>
      <c r="B435" s="119" t="s">
        <v>711</v>
      </c>
      <c r="C435" s="120">
        <v>8.93</v>
      </c>
      <c r="D435" s="121"/>
      <c r="E435" s="122">
        <v>100000000</v>
      </c>
      <c r="F435" s="121"/>
      <c r="G435" s="121">
        <f t="shared" si="13"/>
        <v>8.93</v>
      </c>
      <c r="H435" s="112"/>
      <c r="I435" s="113">
        <f t="shared" si="12"/>
        <v>5</v>
      </c>
    </row>
    <row r="436" spans="1:9" ht="30" customHeight="1">
      <c r="A436" s="114">
        <v>32122</v>
      </c>
      <c r="B436" s="115" t="s">
        <v>712</v>
      </c>
      <c r="C436" s="116">
        <v>9.25</v>
      </c>
      <c r="D436" s="117"/>
      <c r="E436" s="107">
        <v>100000000</v>
      </c>
      <c r="F436" s="117"/>
      <c r="G436" s="117">
        <f t="shared" si="13"/>
        <v>9.25</v>
      </c>
      <c r="H436" s="105"/>
      <c r="I436" s="106">
        <f t="shared" si="12"/>
        <v>5</v>
      </c>
    </row>
    <row r="437" spans="1:9" ht="30" customHeight="1">
      <c r="A437" s="118">
        <v>32123</v>
      </c>
      <c r="B437" s="119" t="s">
        <v>713</v>
      </c>
      <c r="C437" s="120">
        <v>8.93</v>
      </c>
      <c r="D437" s="121"/>
      <c r="E437" s="122">
        <v>100000000</v>
      </c>
      <c r="F437" s="121"/>
      <c r="G437" s="121">
        <f t="shared" si="13"/>
        <v>8.93</v>
      </c>
      <c r="H437" s="112"/>
      <c r="I437" s="113">
        <f t="shared" si="12"/>
        <v>5</v>
      </c>
    </row>
    <row r="438" spans="1:9" ht="30" customHeight="1">
      <c r="A438" s="114">
        <v>32132</v>
      </c>
      <c r="B438" s="115" t="s">
        <v>714</v>
      </c>
      <c r="C438" s="116">
        <v>9.25</v>
      </c>
      <c r="D438" s="117"/>
      <c r="E438" s="107">
        <v>100000000</v>
      </c>
      <c r="F438" s="117"/>
      <c r="G438" s="117">
        <f t="shared" si="13"/>
        <v>9.25</v>
      </c>
      <c r="H438" s="105"/>
      <c r="I438" s="106">
        <f t="shared" si="12"/>
        <v>5</v>
      </c>
    </row>
    <row r="439" spans="1:9" ht="30" customHeight="1">
      <c r="A439" s="118">
        <v>32142</v>
      </c>
      <c r="B439" s="119" t="s">
        <v>715</v>
      </c>
      <c r="C439" s="120">
        <v>9.25</v>
      </c>
      <c r="D439" s="121"/>
      <c r="E439" s="122">
        <v>100000000</v>
      </c>
      <c r="F439" s="121"/>
      <c r="G439" s="121">
        <f t="shared" si="13"/>
        <v>9.25</v>
      </c>
      <c r="H439" s="112"/>
      <c r="I439" s="113">
        <f t="shared" si="12"/>
        <v>5</v>
      </c>
    </row>
    <row r="440" spans="1:9" ht="30" customHeight="1">
      <c r="A440" s="114">
        <v>32152</v>
      </c>
      <c r="B440" s="115" t="s">
        <v>716</v>
      </c>
      <c r="C440" s="116">
        <v>9.25</v>
      </c>
      <c r="D440" s="117"/>
      <c r="E440" s="107">
        <v>100000000</v>
      </c>
      <c r="F440" s="117"/>
      <c r="G440" s="117">
        <f t="shared" si="13"/>
        <v>9.25</v>
      </c>
      <c r="H440" s="105"/>
      <c r="I440" s="106">
        <f t="shared" si="12"/>
        <v>5</v>
      </c>
    </row>
    <row r="441" spans="1:9" ht="30" customHeight="1">
      <c r="A441" s="118">
        <v>32162</v>
      </c>
      <c r="B441" s="119" t="s">
        <v>717</v>
      </c>
      <c r="C441" s="120">
        <v>9.25</v>
      </c>
      <c r="D441" s="121"/>
      <c r="E441" s="122">
        <v>100000000</v>
      </c>
      <c r="F441" s="121"/>
      <c r="G441" s="121">
        <f t="shared" si="13"/>
        <v>9.25</v>
      </c>
      <c r="H441" s="112"/>
      <c r="I441" s="113">
        <f t="shared" si="12"/>
        <v>5</v>
      </c>
    </row>
    <row r="442" spans="1:9" ht="30" customHeight="1">
      <c r="A442" s="114">
        <v>32172</v>
      </c>
      <c r="B442" s="115" t="s">
        <v>718</v>
      </c>
      <c r="C442" s="116">
        <v>9.25</v>
      </c>
      <c r="D442" s="117"/>
      <c r="E442" s="107">
        <v>100000000</v>
      </c>
      <c r="F442" s="117"/>
      <c r="G442" s="117">
        <f t="shared" si="13"/>
        <v>9.25</v>
      </c>
      <c r="H442" s="105"/>
      <c r="I442" s="106">
        <f t="shared" si="12"/>
        <v>5</v>
      </c>
    </row>
    <row r="443" spans="1:9" ht="30" customHeight="1">
      <c r="A443" s="118">
        <v>32193</v>
      </c>
      <c r="B443" s="119" t="s">
        <v>719</v>
      </c>
      <c r="C443" s="120">
        <v>8.93</v>
      </c>
      <c r="D443" s="121"/>
      <c r="E443" s="122">
        <v>100000000</v>
      </c>
      <c r="F443" s="121"/>
      <c r="G443" s="121">
        <f t="shared" si="13"/>
        <v>8.93</v>
      </c>
      <c r="H443" s="112"/>
      <c r="I443" s="113">
        <f t="shared" si="12"/>
        <v>5</v>
      </c>
    </row>
    <row r="444" spans="1:9" ht="30" customHeight="1">
      <c r="A444" s="114">
        <v>32201</v>
      </c>
      <c r="B444" s="115" t="s">
        <v>720</v>
      </c>
      <c r="C444" s="116">
        <v>9.25</v>
      </c>
      <c r="D444" s="117"/>
      <c r="E444" s="107">
        <v>100000000</v>
      </c>
      <c r="F444" s="117"/>
      <c r="G444" s="117">
        <f t="shared" si="13"/>
        <v>9.25</v>
      </c>
      <c r="H444" s="105"/>
      <c r="I444" s="106">
        <f t="shared" si="12"/>
        <v>5</v>
      </c>
    </row>
    <row r="445" spans="1:9" ht="30" customHeight="1">
      <c r="A445" s="118">
        <v>32202</v>
      </c>
      <c r="B445" s="119" t="s">
        <v>721</v>
      </c>
      <c r="C445" s="120">
        <v>9.25</v>
      </c>
      <c r="D445" s="121"/>
      <c r="E445" s="122">
        <v>100000000</v>
      </c>
      <c r="F445" s="121"/>
      <c r="G445" s="121">
        <f t="shared" si="13"/>
        <v>9.25</v>
      </c>
      <c r="H445" s="112"/>
      <c r="I445" s="113">
        <f t="shared" si="12"/>
        <v>5</v>
      </c>
    </row>
    <row r="446" spans="1:9" ht="30" customHeight="1">
      <c r="A446" s="114">
        <v>32203</v>
      </c>
      <c r="B446" s="115" t="s">
        <v>722</v>
      </c>
      <c r="C446" s="116">
        <v>8.93</v>
      </c>
      <c r="D446" s="117"/>
      <c r="E446" s="107">
        <v>100000000</v>
      </c>
      <c r="F446" s="117"/>
      <c r="G446" s="117">
        <f t="shared" si="13"/>
        <v>8.93</v>
      </c>
      <c r="H446" s="105"/>
      <c r="I446" s="106">
        <f t="shared" si="12"/>
        <v>5</v>
      </c>
    </row>
    <row r="447" spans="1:9" ht="30" customHeight="1">
      <c r="A447" s="118">
        <v>32204</v>
      </c>
      <c r="B447" s="119" t="s">
        <v>723</v>
      </c>
      <c r="C447" s="120">
        <v>8.93</v>
      </c>
      <c r="D447" s="121"/>
      <c r="E447" s="122">
        <v>100000000</v>
      </c>
      <c r="F447" s="121"/>
      <c r="G447" s="121">
        <f t="shared" si="13"/>
        <v>8.93</v>
      </c>
      <c r="H447" s="112"/>
      <c r="I447" s="113">
        <f t="shared" si="12"/>
        <v>5</v>
      </c>
    </row>
    <row r="448" spans="1:9" ht="30" customHeight="1">
      <c r="A448" s="114">
        <v>32212</v>
      </c>
      <c r="B448" s="115" t="s">
        <v>724</v>
      </c>
      <c r="C448" s="116">
        <v>9.25</v>
      </c>
      <c r="D448" s="117"/>
      <c r="E448" s="107">
        <v>100000000</v>
      </c>
      <c r="F448" s="117"/>
      <c r="G448" s="117">
        <f t="shared" si="13"/>
        <v>9.25</v>
      </c>
      <c r="H448" s="105"/>
      <c r="I448" s="106">
        <f t="shared" si="12"/>
        <v>5</v>
      </c>
    </row>
    <row r="449" spans="1:9" ht="30" customHeight="1">
      <c r="A449" s="118">
        <v>32222</v>
      </c>
      <c r="B449" s="119" t="s">
        <v>725</v>
      </c>
      <c r="C449" s="120">
        <v>9.25</v>
      </c>
      <c r="D449" s="121"/>
      <c r="E449" s="122">
        <v>100000000</v>
      </c>
      <c r="F449" s="121"/>
      <c r="G449" s="121">
        <f t="shared" si="13"/>
        <v>9.25</v>
      </c>
      <c r="H449" s="112"/>
      <c r="I449" s="113">
        <f t="shared" si="12"/>
        <v>5</v>
      </c>
    </row>
    <row r="450" spans="1:9" ht="30" customHeight="1">
      <c r="A450" s="114">
        <v>32223</v>
      </c>
      <c r="B450" s="115" t="s">
        <v>726</v>
      </c>
      <c r="C450" s="116">
        <v>8.93</v>
      </c>
      <c r="D450" s="117"/>
      <c r="E450" s="107">
        <v>100000000</v>
      </c>
      <c r="F450" s="117"/>
      <c r="G450" s="117">
        <f t="shared" si="13"/>
        <v>8.93</v>
      </c>
      <c r="H450" s="105"/>
      <c r="I450" s="106">
        <f t="shared" si="12"/>
        <v>5</v>
      </c>
    </row>
    <row r="451" spans="1:9" ht="30" customHeight="1">
      <c r="A451" s="118">
        <v>32224</v>
      </c>
      <c r="B451" s="119" t="s">
        <v>727</v>
      </c>
      <c r="C451" s="120">
        <v>8.93</v>
      </c>
      <c r="D451" s="121"/>
      <c r="E451" s="122">
        <v>100000000</v>
      </c>
      <c r="F451" s="121"/>
      <c r="G451" s="121">
        <f t="shared" si="13"/>
        <v>8.93</v>
      </c>
      <c r="H451" s="112"/>
      <c r="I451" s="113">
        <f t="shared" ref="I451:I514" si="14">LEN(A451)</f>
        <v>5</v>
      </c>
    </row>
    <row r="452" spans="1:9" ht="30" customHeight="1">
      <c r="A452" s="114">
        <v>32232</v>
      </c>
      <c r="B452" s="115" t="s">
        <v>728</v>
      </c>
      <c r="C452" s="116">
        <v>9.25</v>
      </c>
      <c r="D452" s="117"/>
      <c r="E452" s="107">
        <v>100000000</v>
      </c>
      <c r="F452" s="117"/>
      <c r="G452" s="117">
        <f t="shared" ref="G452:G515" si="15">C452+D452</f>
        <v>9.25</v>
      </c>
      <c r="H452" s="105"/>
      <c r="I452" s="106">
        <f t="shared" si="14"/>
        <v>5</v>
      </c>
    </row>
    <row r="453" spans="1:9" ht="30" customHeight="1">
      <c r="A453" s="118">
        <v>32233</v>
      </c>
      <c r="B453" s="119" t="s">
        <v>729</v>
      </c>
      <c r="C453" s="120">
        <v>8.93</v>
      </c>
      <c r="D453" s="121"/>
      <c r="E453" s="122">
        <v>100000000</v>
      </c>
      <c r="F453" s="121"/>
      <c r="G453" s="121">
        <f t="shared" si="15"/>
        <v>8.93</v>
      </c>
      <c r="H453" s="112"/>
      <c r="I453" s="113">
        <f t="shared" si="14"/>
        <v>5</v>
      </c>
    </row>
    <row r="454" spans="1:9" ht="30" customHeight="1">
      <c r="A454" s="114">
        <v>32242</v>
      </c>
      <c r="B454" s="115" t="s">
        <v>730</v>
      </c>
      <c r="C454" s="116">
        <v>9.25</v>
      </c>
      <c r="D454" s="117"/>
      <c r="E454" s="107">
        <v>100000000</v>
      </c>
      <c r="F454" s="117"/>
      <c r="G454" s="117">
        <f t="shared" si="15"/>
        <v>9.25</v>
      </c>
      <c r="H454" s="105"/>
      <c r="I454" s="106">
        <f t="shared" si="14"/>
        <v>5</v>
      </c>
    </row>
    <row r="455" spans="1:9" ht="30" customHeight="1">
      <c r="A455" s="118">
        <v>32243</v>
      </c>
      <c r="B455" s="119" t="s">
        <v>731</v>
      </c>
      <c r="C455" s="120">
        <v>8.93</v>
      </c>
      <c r="D455" s="121"/>
      <c r="E455" s="122">
        <v>100000000</v>
      </c>
      <c r="F455" s="121"/>
      <c r="G455" s="121">
        <f t="shared" si="15"/>
        <v>8.93</v>
      </c>
      <c r="H455" s="112"/>
      <c r="I455" s="113">
        <f t="shared" si="14"/>
        <v>5</v>
      </c>
    </row>
    <row r="456" spans="1:9" ht="30" customHeight="1">
      <c r="A456" s="114">
        <v>32252</v>
      </c>
      <c r="B456" s="115" t="s">
        <v>732</v>
      </c>
      <c r="C456" s="116">
        <v>9.25</v>
      </c>
      <c r="D456" s="117"/>
      <c r="E456" s="107">
        <v>100000000</v>
      </c>
      <c r="F456" s="117"/>
      <c r="G456" s="117">
        <f t="shared" si="15"/>
        <v>9.25</v>
      </c>
      <c r="H456" s="105"/>
      <c r="I456" s="106">
        <f t="shared" si="14"/>
        <v>5</v>
      </c>
    </row>
    <row r="457" spans="1:9" ht="30" customHeight="1">
      <c r="A457" s="118">
        <v>32253</v>
      </c>
      <c r="B457" s="119" t="s">
        <v>733</v>
      </c>
      <c r="C457" s="120">
        <v>8.93</v>
      </c>
      <c r="D457" s="121"/>
      <c r="E457" s="122">
        <v>100000000</v>
      </c>
      <c r="F457" s="121"/>
      <c r="G457" s="121">
        <f t="shared" si="15"/>
        <v>8.93</v>
      </c>
      <c r="H457" s="112"/>
      <c r="I457" s="113">
        <f t="shared" si="14"/>
        <v>5</v>
      </c>
    </row>
    <row r="458" spans="1:9" ht="30" customHeight="1">
      <c r="A458" s="114">
        <v>32262</v>
      </c>
      <c r="B458" s="115" t="s">
        <v>734</v>
      </c>
      <c r="C458" s="116">
        <v>9.25</v>
      </c>
      <c r="D458" s="117"/>
      <c r="E458" s="107">
        <v>100000000</v>
      </c>
      <c r="F458" s="117"/>
      <c r="G458" s="117">
        <f t="shared" si="15"/>
        <v>9.25</v>
      </c>
      <c r="H458" s="105"/>
      <c r="I458" s="106">
        <f t="shared" si="14"/>
        <v>5</v>
      </c>
    </row>
    <row r="459" spans="1:9" ht="30" customHeight="1">
      <c r="A459" s="118">
        <v>32263</v>
      </c>
      <c r="B459" s="119" t="s">
        <v>735</v>
      </c>
      <c r="C459" s="120">
        <v>8.93</v>
      </c>
      <c r="D459" s="121"/>
      <c r="E459" s="122">
        <v>100000000</v>
      </c>
      <c r="F459" s="121"/>
      <c r="G459" s="121">
        <f t="shared" si="15"/>
        <v>8.93</v>
      </c>
      <c r="H459" s="112"/>
      <c r="I459" s="113">
        <f t="shared" si="14"/>
        <v>5</v>
      </c>
    </row>
    <row r="460" spans="1:9" ht="30" customHeight="1">
      <c r="A460" s="114">
        <v>32293</v>
      </c>
      <c r="B460" s="115" t="s">
        <v>736</v>
      </c>
      <c r="C460" s="116">
        <v>8.93</v>
      </c>
      <c r="D460" s="117"/>
      <c r="E460" s="107">
        <v>100000000</v>
      </c>
      <c r="F460" s="117"/>
      <c r="G460" s="117">
        <f t="shared" si="15"/>
        <v>8.93</v>
      </c>
      <c r="H460" s="105"/>
      <c r="I460" s="106">
        <f t="shared" si="14"/>
        <v>5</v>
      </c>
    </row>
    <row r="461" spans="1:9" ht="30" customHeight="1">
      <c r="A461" s="118">
        <v>33101</v>
      </c>
      <c r="B461" s="119" t="s">
        <v>737</v>
      </c>
      <c r="C461" s="120">
        <v>6.71</v>
      </c>
      <c r="D461" s="121"/>
      <c r="E461" s="122">
        <v>100000000</v>
      </c>
      <c r="F461" s="121"/>
      <c r="G461" s="121">
        <f t="shared" si="15"/>
        <v>6.71</v>
      </c>
      <c r="H461" s="112"/>
      <c r="I461" s="113">
        <f t="shared" si="14"/>
        <v>5</v>
      </c>
    </row>
    <row r="462" spans="1:9" ht="30" customHeight="1">
      <c r="A462" s="114">
        <v>33102</v>
      </c>
      <c r="B462" s="115" t="s">
        <v>738</v>
      </c>
      <c r="C462" s="116">
        <v>6.71</v>
      </c>
      <c r="D462" s="117"/>
      <c r="E462" s="107">
        <v>100000000</v>
      </c>
      <c r="F462" s="117"/>
      <c r="G462" s="117">
        <f t="shared" si="15"/>
        <v>6.71</v>
      </c>
      <c r="H462" s="105"/>
      <c r="I462" s="106">
        <f t="shared" si="14"/>
        <v>5</v>
      </c>
    </row>
    <row r="463" spans="1:9" ht="30" customHeight="1">
      <c r="A463" s="118">
        <v>33112</v>
      </c>
      <c r="B463" s="119" t="s">
        <v>739</v>
      </c>
      <c r="C463" s="120">
        <v>6.71</v>
      </c>
      <c r="D463" s="121"/>
      <c r="E463" s="122">
        <v>100000000</v>
      </c>
      <c r="F463" s="121"/>
      <c r="G463" s="121">
        <f t="shared" si="15"/>
        <v>6.71</v>
      </c>
      <c r="H463" s="112"/>
      <c r="I463" s="113">
        <f t="shared" si="14"/>
        <v>5</v>
      </c>
    </row>
    <row r="464" spans="1:9" ht="30" customHeight="1">
      <c r="A464" s="114">
        <v>33122</v>
      </c>
      <c r="B464" s="115" t="s">
        <v>740</v>
      </c>
      <c r="C464" s="116">
        <v>6.71</v>
      </c>
      <c r="D464" s="117"/>
      <c r="E464" s="107">
        <v>100000000</v>
      </c>
      <c r="F464" s="117"/>
      <c r="G464" s="117">
        <f t="shared" si="15"/>
        <v>6.71</v>
      </c>
      <c r="H464" s="105"/>
      <c r="I464" s="106">
        <f t="shared" si="14"/>
        <v>5</v>
      </c>
    </row>
    <row r="465" spans="1:9" ht="30" customHeight="1">
      <c r="A465" s="118">
        <v>33132</v>
      </c>
      <c r="B465" s="119" t="s">
        <v>741</v>
      </c>
      <c r="C465" s="120">
        <v>6.71</v>
      </c>
      <c r="D465" s="121"/>
      <c r="E465" s="122">
        <v>100000000</v>
      </c>
      <c r="F465" s="121"/>
      <c r="G465" s="121">
        <f t="shared" si="15"/>
        <v>6.71</v>
      </c>
      <c r="H465" s="112"/>
      <c r="I465" s="113">
        <f t="shared" si="14"/>
        <v>5</v>
      </c>
    </row>
    <row r="466" spans="1:9" ht="30" customHeight="1">
      <c r="A466" s="114">
        <v>33133</v>
      </c>
      <c r="B466" s="115" t="s">
        <v>742</v>
      </c>
      <c r="C466" s="116">
        <v>8.93</v>
      </c>
      <c r="D466" s="117"/>
      <c r="E466" s="107">
        <v>100000000</v>
      </c>
      <c r="F466" s="117"/>
      <c r="G466" s="117">
        <f t="shared" si="15"/>
        <v>8.93</v>
      </c>
      <c r="H466" s="105"/>
      <c r="I466" s="106">
        <f t="shared" si="14"/>
        <v>5</v>
      </c>
    </row>
    <row r="467" spans="1:9" ht="30" customHeight="1">
      <c r="A467" s="118">
        <v>33193</v>
      </c>
      <c r="B467" s="119" t="s">
        <v>743</v>
      </c>
      <c r="C467" s="120">
        <v>8.93</v>
      </c>
      <c r="D467" s="121"/>
      <c r="E467" s="122">
        <v>100000000</v>
      </c>
      <c r="F467" s="121"/>
      <c r="G467" s="121">
        <f t="shared" si="15"/>
        <v>8.93</v>
      </c>
      <c r="H467" s="112"/>
      <c r="I467" s="113">
        <f t="shared" si="14"/>
        <v>5</v>
      </c>
    </row>
    <row r="468" spans="1:9" ht="30" customHeight="1">
      <c r="A468" s="114">
        <v>33211</v>
      </c>
      <c r="B468" s="115" t="s">
        <v>744</v>
      </c>
      <c r="C468" s="116">
        <v>6.71</v>
      </c>
      <c r="D468" s="117"/>
      <c r="E468" s="107">
        <v>100000000</v>
      </c>
      <c r="F468" s="117"/>
      <c r="G468" s="117">
        <f t="shared" si="15"/>
        <v>6.71</v>
      </c>
      <c r="H468" s="105"/>
      <c r="I468" s="106">
        <f t="shared" si="14"/>
        <v>5</v>
      </c>
    </row>
    <row r="469" spans="1:9" ht="30" customHeight="1">
      <c r="A469" s="118">
        <v>33212</v>
      </c>
      <c r="B469" s="119" t="s">
        <v>745</v>
      </c>
      <c r="C469" s="120">
        <v>6.71</v>
      </c>
      <c r="D469" s="121"/>
      <c r="E469" s="122">
        <v>100000000</v>
      </c>
      <c r="F469" s="121"/>
      <c r="G469" s="121">
        <f t="shared" si="15"/>
        <v>6.71</v>
      </c>
      <c r="H469" s="112"/>
      <c r="I469" s="113">
        <f t="shared" si="14"/>
        <v>5</v>
      </c>
    </row>
    <row r="470" spans="1:9" ht="30" customHeight="1">
      <c r="A470" s="114">
        <v>33213</v>
      </c>
      <c r="B470" s="115" t="s">
        <v>746</v>
      </c>
      <c r="C470" s="116">
        <v>8.93</v>
      </c>
      <c r="D470" s="117"/>
      <c r="E470" s="107">
        <v>100000000</v>
      </c>
      <c r="F470" s="117"/>
      <c r="G470" s="117">
        <f t="shared" si="15"/>
        <v>8.93</v>
      </c>
      <c r="H470" s="105"/>
      <c r="I470" s="106">
        <f t="shared" si="14"/>
        <v>5</v>
      </c>
    </row>
    <row r="471" spans="1:9" ht="30" customHeight="1">
      <c r="A471" s="118">
        <v>33222</v>
      </c>
      <c r="B471" s="119" t="s">
        <v>747</v>
      </c>
      <c r="C471" s="120">
        <v>6.71</v>
      </c>
      <c r="D471" s="121"/>
      <c r="E471" s="122">
        <v>100000000</v>
      </c>
      <c r="F471" s="121"/>
      <c r="G471" s="121">
        <f t="shared" si="15"/>
        <v>6.71</v>
      </c>
      <c r="H471" s="112"/>
      <c r="I471" s="113">
        <f t="shared" si="14"/>
        <v>5</v>
      </c>
    </row>
    <row r="472" spans="1:9" ht="30" customHeight="1">
      <c r="A472" s="114">
        <v>33223</v>
      </c>
      <c r="B472" s="115" t="s">
        <v>748</v>
      </c>
      <c r="C472" s="116">
        <v>8.93</v>
      </c>
      <c r="D472" s="117"/>
      <c r="E472" s="107">
        <v>100000000</v>
      </c>
      <c r="F472" s="117"/>
      <c r="G472" s="117">
        <f t="shared" si="15"/>
        <v>8.93</v>
      </c>
      <c r="H472" s="105"/>
      <c r="I472" s="106">
        <f t="shared" si="14"/>
        <v>5</v>
      </c>
    </row>
    <row r="473" spans="1:9" ht="30" customHeight="1">
      <c r="A473" s="118">
        <v>33232</v>
      </c>
      <c r="B473" s="119" t="s">
        <v>749</v>
      </c>
      <c r="C473" s="120">
        <v>6.71</v>
      </c>
      <c r="D473" s="121"/>
      <c r="E473" s="122">
        <v>100000000</v>
      </c>
      <c r="F473" s="121"/>
      <c r="G473" s="121">
        <f t="shared" si="15"/>
        <v>6.71</v>
      </c>
      <c r="H473" s="112"/>
      <c r="I473" s="113">
        <f t="shared" si="14"/>
        <v>5</v>
      </c>
    </row>
    <row r="474" spans="1:9" ht="30" customHeight="1">
      <c r="A474" s="114">
        <v>33233</v>
      </c>
      <c r="B474" s="115" t="s">
        <v>750</v>
      </c>
      <c r="C474" s="116">
        <v>8.93</v>
      </c>
      <c r="D474" s="117"/>
      <c r="E474" s="107">
        <v>100000000</v>
      </c>
      <c r="F474" s="117"/>
      <c r="G474" s="117">
        <f t="shared" si="15"/>
        <v>8.93</v>
      </c>
      <c r="H474" s="105"/>
      <c r="I474" s="106">
        <f t="shared" si="14"/>
        <v>5</v>
      </c>
    </row>
    <row r="475" spans="1:9" ht="30" customHeight="1">
      <c r="A475" s="118">
        <v>33242</v>
      </c>
      <c r="B475" s="119" t="s">
        <v>751</v>
      </c>
      <c r="C475" s="120">
        <v>6.71</v>
      </c>
      <c r="D475" s="121"/>
      <c r="E475" s="122">
        <v>100000000</v>
      </c>
      <c r="F475" s="121"/>
      <c r="G475" s="121">
        <f t="shared" si="15"/>
        <v>6.71</v>
      </c>
      <c r="H475" s="112"/>
      <c r="I475" s="113">
        <f t="shared" si="14"/>
        <v>5</v>
      </c>
    </row>
    <row r="476" spans="1:9" ht="30" customHeight="1">
      <c r="A476" s="114">
        <v>33243</v>
      </c>
      <c r="B476" s="115" t="s">
        <v>752</v>
      </c>
      <c r="C476" s="116">
        <v>8.93</v>
      </c>
      <c r="D476" s="117"/>
      <c r="E476" s="107">
        <v>100000000</v>
      </c>
      <c r="F476" s="117"/>
      <c r="G476" s="117">
        <f t="shared" si="15"/>
        <v>8.93</v>
      </c>
      <c r="H476" s="105"/>
      <c r="I476" s="106">
        <f t="shared" si="14"/>
        <v>5</v>
      </c>
    </row>
    <row r="477" spans="1:9" ht="30" customHeight="1">
      <c r="A477" s="118">
        <v>33293</v>
      </c>
      <c r="B477" s="119" t="s">
        <v>753</v>
      </c>
      <c r="C477" s="120">
        <v>8.93</v>
      </c>
      <c r="D477" s="121"/>
      <c r="E477" s="122">
        <v>100000000</v>
      </c>
      <c r="F477" s="121"/>
      <c r="G477" s="121">
        <f t="shared" si="15"/>
        <v>8.93</v>
      </c>
      <c r="H477" s="112"/>
      <c r="I477" s="113">
        <f t="shared" si="14"/>
        <v>5</v>
      </c>
    </row>
    <row r="478" spans="1:9" ht="30" customHeight="1">
      <c r="A478" s="114">
        <v>33301</v>
      </c>
      <c r="B478" s="115" t="s">
        <v>754</v>
      </c>
      <c r="C478" s="116">
        <v>6.71</v>
      </c>
      <c r="D478" s="117"/>
      <c r="E478" s="107">
        <v>100000000</v>
      </c>
      <c r="F478" s="117"/>
      <c r="G478" s="117">
        <f t="shared" si="15"/>
        <v>6.71</v>
      </c>
      <c r="H478" s="105"/>
      <c r="I478" s="106">
        <f t="shared" si="14"/>
        <v>5</v>
      </c>
    </row>
    <row r="479" spans="1:9" ht="30" customHeight="1">
      <c r="A479" s="118">
        <v>33302</v>
      </c>
      <c r="B479" s="119" t="s">
        <v>755</v>
      </c>
      <c r="C479" s="120">
        <v>6.71</v>
      </c>
      <c r="D479" s="121"/>
      <c r="E479" s="122">
        <v>100000000</v>
      </c>
      <c r="F479" s="121"/>
      <c r="G479" s="121">
        <f t="shared" si="15"/>
        <v>6.71</v>
      </c>
      <c r="H479" s="112"/>
      <c r="I479" s="113">
        <f t="shared" si="14"/>
        <v>5</v>
      </c>
    </row>
    <row r="480" spans="1:9" ht="30" customHeight="1">
      <c r="A480" s="114">
        <v>33303</v>
      </c>
      <c r="B480" s="115" t="s">
        <v>756</v>
      </c>
      <c r="C480" s="116">
        <v>8.93</v>
      </c>
      <c r="D480" s="117"/>
      <c r="E480" s="107">
        <v>100000000</v>
      </c>
      <c r="F480" s="117"/>
      <c r="G480" s="117">
        <f t="shared" si="15"/>
        <v>8.93</v>
      </c>
      <c r="H480" s="105"/>
      <c r="I480" s="106">
        <f t="shared" si="14"/>
        <v>5</v>
      </c>
    </row>
    <row r="481" spans="1:9" ht="30" customHeight="1">
      <c r="A481" s="118">
        <v>33312</v>
      </c>
      <c r="B481" s="119" t="s">
        <v>757</v>
      </c>
      <c r="C481" s="120">
        <v>6.71</v>
      </c>
      <c r="D481" s="121"/>
      <c r="E481" s="122">
        <v>100000000</v>
      </c>
      <c r="F481" s="121"/>
      <c r="G481" s="121">
        <f t="shared" si="15"/>
        <v>6.71</v>
      </c>
      <c r="H481" s="112"/>
      <c r="I481" s="113">
        <f t="shared" si="14"/>
        <v>5</v>
      </c>
    </row>
    <row r="482" spans="1:9" ht="30" customHeight="1">
      <c r="A482" s="114">
        <v>33322</v>
      </c>
      <c r="B482" s="115" t="s">
        <v>758</v>
      </c>
      <c r="C482" s="116">
        <v>6.71</v>
      </c>
      <c r="D482" s="117"/>
      <c r="E482" s="107">
        <v>100000000</v>
      </c>
      <c r="F482" s="117"/>
      <c r="G482" s="117">
        <f t="shared" si="15"/>
        <v>6.71</v>
      </c>
      <c r="H482" s="105"/>
      <c r="I482" s="106">
        <f t="shared" si="14"/>
        <v>5</v>
      </c>
    </row>
    <row r="483" spans="1:9" ht="30" customHeight="1">
      <c r="A483" s="118">
        <v>33323</v>
      </c>
      <c r="B483" s="119" t="s">
        <v>759</v>
      </c>
      <c r="C483" s="120">
        <v>8.93</v>
      </c>
      <c r="D483" s="121"/>
      <c r="E483" s="122">
        <v>100000000</v>
      </c>
      <c r="F483" s="121"/>
      <c r="G483" s="121">
        <f t="shared" si="15"/>
        <v>8.93</v>
      </c>
      <c r="H483" s="112"/>
      <c r="I483" s="113">
        <f t="shared" si="14"/>
        <v>5</v>
      </c>
    </row>
    <row r="484" spans="1:9" ht="30" customHeight="1">
      <c r="A484" s="114">
        <v>33332</v>
      </c>
      <c r="B484" s="115" t="s">
        <v>760</v>
      </c>
      <c r="C484" s="116">
        <v>6.71</v>
      </c>
      <c r="D484" s="117"/>
      <c r="E484" s="107">
        <v>100000000</v>
      </c>
      <c r="F484" s="117"/>
      <c r="G484" s="117">
        <f t="shared" si="15"/>
        <v>6.71</v>
      </c>
      <c r="H484" s="105"/>
      <c r="I484" s="106">
        <f t="shared" si="14"/>
        <v>5</v>
      </c>
    </row>
    <row r="485" spans="1:9" ht="30" customHeight="1">
      <c r="A485" s="118">
        <v>33342</v>
      </c>
      <c r="B485" s="119" t="s">
        <v>761</v>
      </c>
      <c r="C485" s="120">
        <v>6.71</v>
      </c>
      <c r="D485" s="121"/>
      <c r="E485" s="122">
        <v>100000000</v>
      </c>
      <c r="F485" s="121"/>
      <c r="G485" s="121">
        <f t="shared" si="15"/>
        <v>6.71</v>
      </c>
      <c r="H485" s="112"/>
      <c r="I485" s="113">
        <f t="shared" si="14"/>
        <v>5</v>
      </c>
    </row>
    <row r="486" spans="1:9" ht="30" customHeight="1">
      <c r="A486" s="114">
        <v>33352</v>
      </c>
      <c r="B486" s="115" t="s">
        <v>762</v>
      </c>
      <c r="C486" s="116">
        <v>6.71</v>
      </c>
      <c r="D486" s="117"/>
      <c r="E486" s="107">
        <v>100000000</v>
      </c>
      <c r="F486" s="117"/>
      <c r="G486" s="117">
        <f t="shared" si="15"/>
        <v>6.71</v>
      </c>
      <c r="H486" s="105"/>
      <c r="I486" s="106">
        <f t="shared" si="14"/>
        <v>5</v>
      </c>
    </row>
    <row r="487" spans="1:9" ht="30" customHeight="1">
      <c r="A487" s="118">
        <v>33393</v>
      </c>
      <c r="B487" s="119" t="s">
        <v>763</v>
      </c>
      <c r="C487" s="120">
        <v>8.93</v>
      </c>
      <c r="D487" s="121"/>
      <c r="E487" s="122">
        <v>100000000</v>
      </c>
      <c r="F487" s="121"/>
      <c r="G487" s="121">
        <f t="shared" si="15"/>
        <v>8.93</v>
      </c>
      <c r="H487" s="112"/>
      <c r="I487" s="113">
        <f t="shared" si="14"/>
        <v>5</v>
      </c>
    </row>
    <row r="488" spans="1:9" ht="30" customHeight="1">
      <c r="A488" s="114">
        <v>34102</v>
      </c>
      <c r="B488" s="115" t="s">
        <v>764</v>
      </c>
      <c r="C488" s="116">
        <v>8.36</v>
      </c>
      <c r="D488" s="117"/>
      <c r="E488" s="107">
        <v>100000000</v>
      </c>
      <c r="F488" s="117"/>
      <c r="G488" s="117">
        <f t="shared" si="15"/>
        <v>8.36</v>
      </c>
      <c r="H488" s="105"/>
      <c r="I488" s="106">
        <f t="shared" si="14"/>
        <v>5</v>
      </c>
    </row>
    <row r="489" spans="1:9" ht="30" customHeight="1">
      <c r="A489" s="118">
        <v>34103</v>
      </c>
      <c r="B489" s="119" t="s">
        <v>765</v>
      </c>
      <c r="C489" s="120">
        <v>8.93</v>
      </c>
      <c r="D489" s="121"/>
      <c r="E489" s="122">
        <v>100000000</v>
      </c>
      <c r="F489" s="121"/>
      <c r="G489" s="121">
        <f t="shared" si="15"/>
        <v>8.93</v>
      </c>
      <c r="H489" s="112"/>
      <c r="I489" s="113">
        <f t="shared" si="14"/>
        <v>5</v>
      </c>
    </row>
    <row r="490" spans="1:9" ht="30" customHeight="1">
      <c r="A490" s="114">
        <v>34104</v>
      </c>
      <c r="B490" s="115" t="s">
        <v>766</v>
      </c>
      <c r="C490" s="116">
        <v>8.93</v>
      </c>
      <c r="D490" s="117"/>
      <c r="E490" s="107">
        <v>100000000</v>
      </c>
      <c r="F490" s="117"/>
      <c r="G490" s="117">
        <f t="shared" si="15"/>
        <v>8.93</v>
      </c>
      <c r="H490" s="105"/>
      <c r="I490" s="106">
        <f t="shared" si="14"/>
        <v>5</v>
      </c>
    </row>
    <row r="491" spans="1:9" ht="30" customHeight="1">
      <c r="A491" s="118">
        <v>34112</v>
      </c>
      <c r="B491" s="119" t="s">
        <v>767</v>
      </c>
      <c r="C491" s="120">
        <v>8.36</v>
      </c>
      <c r="D491" s="121"/>
      <c r="E491" s="122">
        <v>100000000</v>
      </c>
      <c r="F491" s="121"/>
      <c r="G491" s="121">
        <f t="shared" si="15"/>
        <v>8.36</v>
      </c>
      <c r="H491" s="112"/>
      <c r="I491" s="113">
        <f t="shared" si="14"/>
        <v>5</v>
      </c>
    </row>
    <row r="492" spans="1:9" ht="30" customHeight="1">
      <c r="A492" s="114">
        <v>34193</v>
      </c>
      <c r="B492" s="115" t="s">
        <v>768</v>
      </c>
      <c r="C492" s="116">
        <v>8.93</v>
      </c>
      <c r="D492" s="117"/>
      <c r="E492" s="107">
        <v>100000000</v>
      </c>
      <c r="F492" s="117"/>
      <c r="G492" s="117">
        <f t="shared" si="15"/>
        <v>8.93</v>
      </c>
      <c r="H492" s="105"/>
      <c r="I492" s="106">
        <f t="shared" si="14"/>
        <v>5</v>
      </c>
    </row>
    <row r="493" spans="1:9" ht="30" customHeight="1">
      <c r="A493" s="118">
        <v>34201</v>
      </c>
      <c r="B493" s="119" t="s">
        <v>769</v>
      </c>
      <c r="C493" s="120"/>
      <c r="D493" s="121">
        <v>6</v>
      </c>
      <c r="E493" s="122">
        <v>100000000</v>
      </c>
      <c r="F493" s="121"/>
      <c r="G493" s="121">
        <f t="shared" si="15"/>
        <v>6</v>
      </c>
      <c r="H493" s="112"/>
      <c r="I493" s="113">
        <f t="shared" si="14"/>
        <v>5</v>
      </c>
    </row>
    <row r="494" spans="1:9" ht="30" customHeight="1">
      <c r="A494" s="114">
        <v>34202</v>
      </c>
      <c r="B494" s="115" t="s">
        <v>770</v>
      </c>
      <c r="C494" s="116">
        <v>8.36</v>
      </c>
      <c r="D494" s="117"/>
      <c r="E494" s="107">
        <v>100000000</v>
      </c>
      <c r="F494" s="117"/>
      <c r="G494" s="117">
        <f t="shared" si="15"/>
        <v>8.36</v>
      </c>
      <c r="H494" s="105"/>
      <c r="I494" s="106">
        <f t="shared" si="14"/>
        <v>5</v>
      </c>
    </row>
    <row r="495" spans="1:9" ht="30" customHeight="1">
      <c r="A495" s="118">
        <v>34203</v>
      </c>
      <c r="B495" s="119" t="s">
        <v>771</v>
      </c>
      <c r="C495" s="120">
        <v>8.93</v>
      </c>
      <c r="D495" s="121"/>
      <c r="E495" s="122">
        <v>100000000</v>
      </c>
      <c r="F495" s="121"/>
      <c r="G495" s="121">
        <f t="shared" si="15"/>
        <v>8.93</v>
      </c>
      <c r="H495" s="112"/>
      <c r="I495" s="113">
        <f t="shared" si="14"/>
        <v>5</v>
      </c>
    </row>
    <row r="496" spans="1:9" ht="30" customHeight="1">
      <c r="A496" s="114">
        <v>34212</v>
      </c>
      <c r="B496" s="115" t="s">
        <v>772</v>
      </c>
      <c r="C496" s="116">
        <v>8.36</v>
      </c>
      <c r="D496" s="117"/>
      <c r="E496" s="107">
        <v>100000000</v>
      </c>
      <c r="F496" s="117"/>
      <c r="G496" s="117">
        <f t="shared" si="15"/>
        <v>8.36</v>
      </c>
      <c r="H496" s="105"/>
      <c r="I496" s="106">
        <f t="shared" si="14"/>
        <v>5</v>
      </c>
    </row>
    <row r="497" spans="1:9" ht="30" customHeight="1">
      <c r="A497" s="118">
        <v>34213</v>
      </c>
      <c r="B497" s="119" t="s">
        <v>773</v>
      </c>
      <c r="C497" s="120">
        <v>8.93</v>
      </c>
      <c r="D497" s="121"/>
      <c r="E497" s="122">
        <v>100000000</v>
      </c>
      <c r="F497" s="121"/>
      <c r="G497" s="121">
        <f t="shared" si="15"/>
        <v>8.93</v>
      </c>
      <c r="H497" s="112"/>
      <c r="I497" s="113">
        <f t="shared" si="14"/>
        <v>5</v>
      </c>
    </row>
    <row r="498" spans="1:9" ht="30" customHeight="1">
      <c r="A498" s="114">
        <v>34214</v>
      </c>
      <c r="B498" s="115" t="s">
        <v>774</v>
      </c>
      <c r="C498" s="116">
        <v>8.93</v>
      </c>
      <c r="D498" s="117"/>
      <c r="E498" s="107">
        <v>100000000</v>
      </c>
      <c r="F498" s="117"/>
      <c r="G498" s="117">
        <f t="shared" si="15"/>
        <v>8.93</v>
      </c>
      <c r="H498" s="105"/>
      <c r="I498" s="106">
        <f t="shared" si="14"/>
        <v>5</v>
      </c>
    </row>
    <row r="499" spans="1:9" ht="30" customHeight="1">
      <c r="A499" s="118">
        <v>34222</v>
      </c>
      <c r="B499" s="119" t="s">
        <v>775</v>
      </c>
      <c r="C499" s="120">
        <v>8.36</v>
      </c>
      <c r="D499" s="121"/>
      <c r="E499" s="122">
        <v>100000000</v>
      </c>
      <c r="F499" s="121"/>
      <c r="G499" s="121">
        <f t="shared" si="15"/>
        <v>8.36</v>
      </c>
      <c r="H499" s="112"/>
      <c r="I499" s="113">
        <f t="shared" si="14"/>
        <v>5</v>
      </c>
    </row>
    <row r="500" spans="1:9" ht="30" customHeight="1">
      <c r="A500" s="114">
        <v>34232</v>
      </c>
      <c r="B500" s="115" t="s">
        <v>776</v>
      </c>
      <c r="C500" s="116">
        <v>8.36</v>
      </c>
      <c r="D500" s="117"/>
      <c r="E500" s="107">
        <v>100000000</v>
      </c>
      <c r="F500" s="117"/>
      <c r="G500" s="117">
        <f t="shared" si="15"/>
        <v>8.36</v>
      </c>
      <c r="H500" s="105"/>
      <c r="I500" s="106">
        <f t="shared" si="14"/>
        <v>5</v>
      </c>
    </row>
    <row r="501" spans="1:9" ht="30" customHeight="1">
      <c r="A501" s="118">
        <v>34233</v>
      </c>
      <c r="B501" s="119" t="s">
        <v>777</v>
      </c>
      <c r="C501" s="120">
        <v>8.93</v>
      </c>
      <c r="D501" s="121"/>
      <c r="E501" s="122">
        <v>100000000</v>
      </c>
      <c r="F501" s="121"/>
      <c r="G501" s="121">
        <f t="shared" si="15"/>
        <v>8.93</v>
      </c>
      <c r="H501" s="112"/>
      <c r="I501" s="113">
        <f t="shared" si="14"/>
        <v>5</v>
      </c>
    </row>
    <row r="502" spans="1:9" ht="30" customHeight="1">
      <c r="A502" s="114">
        <v>34234</v>
      </c>
      <c r="B502" s="115" t="s">
        <v>778</v>
      </c>
      <c r="C502" s="116">
        <v>8.93</v>
      </c>
      <c r="D502" s="117"/>
      <c r="E502" s="107">
        <v>100000000</v>
      </c>
      <c r="F502" s="117"/>
      <c r="G502" s="117">
        <f t="shared" si="15"/>
        <v>8.93</v>
      </c>
      <c r="H502" s="105"/>
      <c r="I502" s="106">
        <f t="shared" si="14"/>
        <v>5</v>
      </c>
    </row>
    <row r="503" spans="1:9" ht="30" customHeight="1">
      <c r="A503" s="118">
        <v>34293</v>
      </c>
      <c r="B503" s="119" t="s">
        <v>779</v>
      </c>
      <c r="C503" s="120">
        <v>8.93</v>
      </c>
      <c r="D503" s="121"/>
      <c r="E503" s="122">
        <v>100000000</v>
      </c>
      <c r="F503" s="121"/>
      <c r="G503" s="121">
        <f t="shared" si="15"/>
        <v>8.93</v>
      </c>
      <c r="H503" s="112"/>
      <c r="I503" s="113">
        <f t="shared" si="14"/>
        <v>5</v>
      </c>
    </row>
    <row r="504" spans="1:9" ht="30" customHeight="1">
      <c r="A504" s="114">
        <v>34301</v>
      </c>
      <c r="B504" s="115" t="s">
        <v>780</v>
      </c>
      <c r="C504" s="116"/>
      <c r="D504" s="117">
        <v>6</v>
      </c>
      <c r="E504" s="107">
        <v>100000000</v>
      </c>
      <c r="F504" s="117"/>
      <c r="G504" s="117">
        <f t="shared" si="15"/>
        <v>6</v>
      </c>
      <c r="H504" s="105"/>
      <c r="I504" s="106">
        <f t="shared" si="14"/>
        <v>5</v>
      </c>
    </row>
    <row r="505" spans="1:9" ht="30" customHeight="1">
      <c r="A505" s="118">
        <v>34302</v>
      </c>
      <c r="B505" s="119" t="s">
        <v>781</v>
      </c>
      <c r="C505" s="120">
        <v>8.36</v>
      </c>
      <c r="D505" s="121"/>
      <c r="E505" s="122">
        <v>100000000</v>
      </c>
      <c r="F505" s="121"/>
      <c r="G505" s="121">
        <f t="shared" si="15"/>
        <v>8.36</v>
      </c>
      <c r="H505" s="112"/>
      <c r="I505" s="113">
        <f t="shared" si="14"/>
        <v>5</v>
      </c>
    </row>
    <row r="506" spans="1:9" ht="30" customHeight="1">
      <c r="A506" s="114">
        <v>34303</v>
      </c>
      <c r="B506" s="115" t="s">
        <v>782</v>
      </c>
      <c r="C506" s="116">
        <v>8.93</v>
      </c>
      <c r="D506" s="117"/>
      <c r="E506" s="107">
        <v>100000000</v>
      </c>
      <c r="F506" s="117"/>
      <c r="G506" s="117">
        <f t="shared" si="15"/>
        <v>8.93</v>
      </c>
      <c r="H506" s="105"/>
      <c r="I506" s="106">
        <f t="shared" si="14"/>
        <v>5</v>
      </c>
    </row>
    <row r="507" spans="1:9" ht="30" customHeight="1">
      <c r="A507" s="118">
        <v>34304</v>
      </c>
      <c r="B507" s="119" t="s">
        <v>783</v>
      </c>
      <c r="C507" s="120">
        <v>8.93</v>
      </c>
      <c r="D507" s="121"/>
      <c r="E507" s="122">
        <v>100000000</v>
      </c>
      <c r="F507" s="121"/>
      <c r="G507" s="121">
        <f t="shared" si="15"/>
        <v>8.93</v>
      </c>
      <c r="H507" s="112"/>
      <c r="I507" s="113">
        <f t="shared" si="14"/>
        <v>5</v>
      </c>
    </row>
    <row r="508" spans="1:9" ht="30" customHeight="1">
      <c r="A508" s="114">
        <v>34312</v>
      </c>
      <c r="B508" s="115" t="s">
        <v>784</v>
      </c>
      <c r="C508" s="116">
        <v>8.36</v>
      </c>
      <c r="D508" s="117"/>
      <c r="E508" s="107">
        <v>100000000</v>
      </c>
      <c r="F508" s="117"/>
      <c r="G508" s="117">
        <f t="shared" si="15"/>
        <v>8.36</v>
      </c>
      <c r="H508" s="105"/>
      <c r="I508" s="106">
        <f t="shared" si="14"/>
        <v>5</v>
      </c>
    </row>
    <row r="509" spans="1:9" ht="30" customHeight="1">
      <c r="A509" s="118">
        <v>34313</v>
      </c>
      <c r="B509" s="119" t="s">
        <v>785</v>
      </c>
      <c r="C509" s="120">
        <v>8.93</v>
      </c>
      <c r="D509" s="121"/>
      <c r="E509" s="122">
        <v>100000000</v>
      </c>
      <c r="F509" s="121"/>
      <c r="G509" s="121">
        <f t="shared" si="15"/>
        <v>8.93</v>
      </c>
      <c r="H509" s="112"/>
      <c r="I509" s="113">
        <f t="shared" si="14"/>
        <v>5</v>
      </c>
    </row>
    <row r="510" spans="1:9" ht="30" customHeight="1">
      <c r="A510" s="114">
        <v>34314</v>
      </c>
      <c r="B510" s="115" t="s">
        <v>786</v>
      </c>
      <c r="C510" s="116">
        <v>8.93</v>
      </c>
      <c r="D510" s="117"/>
      <c r="E510" s="107">
        <v>100000000</v>
      </c>
      <c r="F510" s="117"/>
      <c r="G510" s="117">
        <f t="shared" si="15"/>
        <v>8.93</v>
      </c>
      <c r="H510" s="105"/>
      <c r="I510" s="106">
        <f t="shared" si="14"/>
        <v>5</v>
      </c>
    </row>
    <row r="511" spans="1:9" ht="30" customHeight="1">
      <c r="A511" s="118">
        <v>34322</v>
      </c>
      <c r="B511" s="119" t="s">
        <v>787</v>
      </c>
      <c r="C511" s="120">
        <v>8.36</v>
      </c>
      <c r="D511" s="121"/>
      <c r="E511" s="122">
        <v>100000000</v>
      </c>
      <c r="F511" s="121"/>
      <c r="G511" s="121">
        <f t="shared" si="15"/>
        <v>8.36</v>
      </c>
      <c r="H511" s="112"/>
      <c r="I511" s="113">
        <f t="shared" si="14"/>
        <v>5</v>
      </c>
    </row>
    <row r="512" spans="1:9" ht="30" customHeight="1">
      <c r="A512" s="114">
        <v>34323</v>
      </c>
      <c r="B512" s="115" t="s">
        <v>788</v>
      </c>
      <c r="C512" s="116">
        <v>8.93</v>
      </c>
      <c r="D512" s="117"/>
      <c r="E512" s="107">
        <v>100000000</v>
      </c>
      <c r="F512" s="117"/>
      <c r="G512" s="117">
        <f t="shared" si="15"/>
        <v>8.93</v>
      </c>
      <c r="H512" s="105"/>
      <c r="I512" s="106">
        <f t="shared" si="14"/>
        <v>5</v>
      </c>
    </row>
    <row r="513" spans="1:9" ht="30" customHeight="1">
      <c r="A513" s="118">
        <v>34324</v>
      </c>
      <c r="B513" s="119" t="s">
        <v>789</v>
      </c>
      <c r="C513" s="120">
        <v>8.93</v>
      </c>
      <c r="D513" s="121"/>
      <c r="E513" s="122">
        <v>100000000</v>
      </c>
      <c r="F513" s="121"/>
      <c r="G513" s="121">
        <f t="shared" si="15"/>
        <v>8.93</v>
      </c>
      <c r="H513" s="112"/>
      <c r="I513" s="113">
        <f t="shared" si="14"/>
        <v>5</v>
      </c>
    </row>
    <row r="514" spans="1:9" ht="30" customHeight="1">
      <c r="A514" s="114">
        <v>34332</v>
      </c>
      <c r="B514" s="115" t="s">
        <v>790</v>
      </c>
      <c r="C514" s="116">
        <v>8.36</v>
      </c>
      <c r="D514" s="117"/>
      <c r="E514" s="107">
        <v>100000000</v>
      </c>
      <c r="F514" s="117"/>
      <c r="G514" s="117">
        <f t="shared" si="15"/>
        <v>8.36</v>
      </c>
      <c r="H514" s="105"/>
      <c r="I514" s="106">
        <f t="shared" si="14"/>
        <v>5</v>
      </c>
    </row>
    <row r="515" spans="1:9" ht="30" customHeight="1">
      <c r="A515" s="118">
        <v>34333</v>
      </c>
      <c r="B515" s="119" t="s">
        <v>791</v>
      </c>
      <c r="C515" s="120">
        <v>8.93</v>
      </c>
      <c r="D515" s="121"/>
      <c r="E515" s="122">
        <v>100000000</v>
      </c>
      <c r="F515" s="121"/>
      <c r="G515" s="121">
        <f t="shared" si="15"/>
        <v>8.93</v>
      </c>
      <c r="H515" s="112"/>
      <c r="I515" s="113">
        <f t="shared" ref="I515:I578" si="16">LEN(A515)</f>
        <v>5</v>
      </c>
    </row>
    <row r="516" spans="1:9" ht="30" customHeight="1">
      <c r="A516" s="114">
        <v>34334</v>
      </c>
      <c r="B516" s="115" t="s">
        <v>792</v>
      </c>
      <c r="C516" s="116">
        <v>8.93</v>
      </c>
      <c r="D516" s="117"/>
      <c r="E516" s="107">
        <v>100000000</v>
      </c>
      <c r="F516" s="117"/>
      <c r="G516" s="117">
        <f t="shared" ref="G516:G579" si="17">C516+D516</f>
        <v>8.93</v>
      </c>
      <c r="H516" s="105"/>
      <c r="I516" s="106">
        <f t="shared" si="16"/>
        <v>5</v>
      </c>
    </row>
    <row r="517" spans="1:9" ht="30" customHeight="1">
      <c r="A517" s="118">
        <v>34342</v>
      </c>
      <c r="B517" s="119" t="s">
        <v>793</v>
      </c>
      <c r="C517" s="120">
        <v>8.36</v>
      </c>
      <c r="D517" s="121"/>
      <c r="E517" s="122">
        <v>100000000</v>
      </c>
      <c r="F517" s="121"/>
      <c r="G517" s="121">
        <f t="shared" si="17"/>
        <v>8.36</v>
      </c>
      <c r="H517" s="112"/>
      <c r="I517" s="113">
        <f t="shared" si="16"/>
        <v>5</v>
      </c>
    </row>
    <row r="518" spans="1:9" ht="30" customHeight="1">
      <c r="A518" s="114">
        <v>34343</v>
      </c>
      <c r="B518" s="115" t="s">
        <v>794</v>
      </c>
      <c r="C518" s="116">
        <v>8.93</v>
      </c>
      <c r="D518" s="117"/>
      <c r="E518" s="107">
        <v>100000000</v>
      </c>
      <c r="F518" s="117"/>
      <c r="G518" s="117">
        <f t="shared" si="17"/>
        <v>8.93</v>
      </c>
      <c r="H518" s="105"/>
      <c r="I518" s="106">
        <f t="shared" si="16"/>
        <v>5</v>
      </c>
    </row>
    <row r="519" spans="1:9" ht="30" customHeight="1">
      <c r="A519" s="118">
        <v>34344</v>
      </c>
      <c r="B519" s="119" t="s">
        <v>795</v>
      </c>
      <c r="C519" s="120">
        <v>8.93</v>
      </c>
      <c r="D519" s="121"/>
      <c r="E519" s="122">
        <v>100000000</v>
      </c>
      <c r="F519" s="121"/>
      <c r="G519" s="121">
        <f t="shared" si="17"/>
        <v>8.93</v>
      </c>
      <c r="H519" s="112"/>
      <c r="I519" s="113">
        <f t="shared" si="16"/>
        <v>5</v>
      </c>
    </row>
    <row r="520" spans="1:9" ht="30" customHeight="1">
      <c r="A520" s="114">
        <v>34393</v>
      </c>
      <c r="B520" s="115" t="s">
        <v>796</v>
      </c>
      <c r="C520" s="116">
        <v>8.93</v>
      </c>
      <c r="D520" s="117"/>
      <c r="E520" s="107">
        <v>100000000</v>
      </c>
      <c r="F520" s="117"/>
      <c r="G520" s="117">
        <f t="shared" si="17"/>
        <v>8.93</v>
      </c>
      <c r="H520" s="105"/>
      <c r="I520" s="106">
        <f t="shared" si="16"/>
        <v>5</v>
      </c>
    </row>
    <row r="521" spans="1:9" ht="30" customHeight="1">
      <c r="A521" s="118">
        <v>41103</v>
      </c>
      <c r="B521" s="119" t="s">
        <v>797</v>
      </c>
      <c r="C521" s="120">
        <v>15.76</v>
      </c>
      <c r="D521" s="121"/>
      <c r="E521" s="122">
        <v>100000000</v>
      </c>
      <c r="F521" s="121"/>
      <c r="G521" s="121">
        <f t="shared" si="17"/>
        <v>15.76</v>
      </c>
      <c r="H521" s="112"/>
      <c r="I521" s="113">
        <f t="shared" si="16"/>
        <v>5</v>
      </c>
    </row>
    <row r="522" spans="1:9" ht="30" customHeight="1">
      <c r="A522" s="114">
        <v>41104</v>
      </c>
      <c r="B522" s="115" t="s">
        <v>798</v>
      </c>
      <c r="C522" s="116">
        <v>15.76</v>
      </c>
      <c r="D522" s="117"/>
      <c r="E522" s="107">
        <v>100000000</v>
      </c>
      <c r="F522" s="117"/>
      <c r="G522" s="117">
        <f t="shared" si="17"/>
        <v>15.76</v>
      </c>
      <c r="H522" s="105"/>
      <c r="I522" s="106">
        <f t="shared" si="16"/>
        <v>5</v>
      </c>
    </row>
    <row r="523" spans="1:9" ht="30" customHeight="1">
      <c r="A523" s="118">
        <v>41114</v>
      </c>
      <c r="B523" s="119" t="s">
        <v>799</v>
      </c>
      <c r="C523" s="120">
        <v>15.76</v>
      </c>
      <c r="D523" s="121"/>
      <c r="E523" s="122">
        <v>100000000</v>
      </c>
      <c r="F523" s="121"/>
      <c r="G523" s="121">
        <f t="shared" si="17"/>
        <v>15.76</v>
      </c>
      <c r="H523" s="112"/>
      <c r="I523" s="113">
        <f t="shared" si="16"/>
        <v>5</v>
      </c>
    </row>
    <row r="524" spans="1:9" ht="30" customHeight="1">
      <c r="A524" s="114">
        <v>41184</v>
      </c>
      <c r="B524" s="115" t="s">
        <v>800</v>
      </c>
      <c r="C524" s="116">
        <v>15.76</v>
      </c>
      <c r="D524" s="117"/>
      <c r="E524" s="107">
        <v>100000000</v>
      </c>
      <c r="F524" s="117"/>
      <c r="G524" s="117">
        <f t="shared" si="17"/>
        <v>15.76</v>
      </c>
      <c r="H524" s="105"/>
      <c r="I524" s="106">
        <f t="shared" si="16"/>
        <v>5</v>
      </c>
    </row>
    <row r="525" spans="1:9" ht="30" customHeight="1">
      <c r="A525" s="118">
        <v>41194</v>
      </c>
      <c r="B525" s="119" t="s">
        <v>801</v>
      </c>
      <c r="C525" s="120">
        <v>15.76</v>
      </c>
      <c r="D525" s="121"/>
      <c r="E525" s="122">
        <v>100000000</v>
      </c>
      <c r="F525" s="121"/>
      <c r="G525" s="121">
        <f t="shared" si="17"/>
        <v>15.76</v>
      </c>
      <c r="H525" s="112"/>
      <c r="I525" s="113">
        <f t="shared" si="16"/>
        <v>5</v>
      </c>
    </row>
    <row r="526" spans="1:9" ht="30" customHeight="1">
      <c r="A526" s="114">
        <v>41203</v>
      </c>
      <c r="B526" s="115" t="s">
        <v>802</v>
      </c>
      <c r="C526" s="116">
        <v>15.76</v>
      </c>
      <c r="D526" s="117"/>
      <c r="E526" s="107">
        <v>100000000</v>
      </c>
      <c r="F526" s="117"/>
      <c r="G526" s="117">
        <f t="shared" si="17"/>
        <v>15.76</v>
      </c>
      <c r="H526" s="105"/>
      <c r="I526" s="106">
        <f t="shared" si="16"/>
        <v>5</v>
      </c>
    </row>
    <row r="527" spans="1:9" ht="30" customHeight="1">
      <c r="A527" s="118">
        <v>41204</v>
      </c>
      <c r="B527" s="119" t="s">
        <v>803</v>
      </c>
      <c r="C527" s="120">
        <v>15.76</v>
      </c>
      <c r="D527" s="121"/>
      <c r="E527" s="122">
        <v>100000000</v>
      </c>
      <c r="F527" s="121"/>
      <c r="G527" s="121">
        <f t="shared" si="17"/>
        <v>15.76</v>
      </c>
      <c r="H527" s="112"/>
      <c r="I527" s="113">
        <f t="shared" si="16"/>
        <v>5</v>
      </c>
    </row>
    <row r="528" spans="1:9" ht="30" customHeight="1">
      <c r="A528" s="114">
        <v>41212</v>
      </c>
      <c r="B528" s="115" t="s">
        <v>804</v>
      </c>
      <c r="C528" s="116">
        <v>15.76</v>
      </c>
      <c r="D528" s="117"/>
      <c r="E528" s="107">
        <v>100000000</v>
      </c>
      <c r="F528" s="117"/>
      <c r="G528" s="117">
        <f t="shared" si="17"/>
        <v>15.76</v>
      </c>
      <c r="H528" s="105"/>
      <c r="I528" s="106">
        <f t="shared" si="16"/>
        <v>5</v>
      </c>
    </row>
    <row r="529" spans="1:9" ht="30" customHeight="1">
      <c r="A529" s="118">
        <v>41213</v>
      </c>
      <c r="B529" s="119" t="s">
        <v>805</v>
      </c>
      <c r="C529" s="120">
        <v>15.76</v>
      </c>
      <c r="D529" s="121"/>
      <c r="E529" s="122">
        <v>100000000</v>
      </c>
      <c r="F529" s="121"/>
      <c r="G529" s="121">
        <f t="shared" si="17"/>
        <v>15.76</v>
      </c>
      <c r="H529" s="112"/>
      <c r="I529" s="113">
        <f t="shared" si="16"/>
        <v>5</v>
      </c>
    </row>
    <row r="530" spans="1:9" ht="30" customHeight="1">
      <c r="A530" s="114">
        <v>41214</v>
      </c>
      <c r="B530" s="115" t="s">
        <v>806</v>
      </c>
      <c r="C530" s="116">
        <v>15.76</v>
      </c>
      <c r="D530" s="117"/>
      <c r="E530" s="107">
        <v>100000000</v>
      </c>
      <c r="F530" s="117"/>
      <c r="G530" s="117">
        <f t="shared" si="17"/>
        <v>15.76</v>
      </c>
      <c r="H530" s="105"/>
      <c r="I530" s="106">
        <f t="shared" si="16"/>
        <v>5</v>
      </c>
    </row>
    <row r="531" spans="1:9" ht="30" customHeight="1">
      <c r="A531" s="118">
        <v>41222</v>
      </c>
      <c r="B531" s="119" t="s">
        <v>807</v>
      </c>
      <c r="C531" s="120">
        <v>15.76</v>
      </c>
      <c r="D531" s="121"/>
      <c r="E531" s="122">
        <v>100000000</v>
      </c>
      <c r="F531" s="121"/>
      <c r="G531" s="121">
        <f t="shared" si="17"/>
        <v>15.76</v>
      </c>
      <c r="H531" s="112"/>
      <c r="I531" s="113">
        <f t="shared" si="16"/>
        <v>5</v>
      </c>
    </row>
    <row r="532" spans="1:9" ht="30" customHeight="1">
      <c r="A532" s="114">
        <v>41234</v>
      </c>
      <c r="B532" s="115" t="s">
        <v>808</v>
      </c>
      <c r="C532" s="116">
        <v>15.76</v>
      </c>
      <c r="D532" s="117"/>
      <c r="E532" s="107">
        <v>100000000</v>
      </c>
      <c r="F532" s="117"/>
      <c r="G532" s="117">
        <f t="shared" si="17"/>
        <v>15.76</v>
      </c>
      <c r="H532" s="105"/>
      <c r="I532" s="106">
        <f t="shared" si="16"/>
        <v>5</v>
      </c>
    </row>
    <row r="533" spans="1:9" ht="30" customHeight="1">
      <c r="A533" s="118">
        <v>41244</v>
      </c>
      <c r="B533" s="119" t="s">
        <v>809</v>
      </c>
      <c r="C533" s="120">
        <v>15.76</v>
      </c>
      <c r="D533" s="121"/>
      <c r="E533" s="122">
        <v>100000000</v>
      </c>
      <c r="F533" s="121"/>
      <c r="G533" s="121">
        <f t="shared" si="17"/>
        <v>15.76</v>
      </c>
      <c r="H533" s="112"/>
      <c r="I533" s="113">
        <f t="shared" si="16"/>
        <v>5</v>
      </c>
    </row>
    <row r="534" spans="1:9" ht="30" customHeight="1">
      <c r="A534" s="114">
        <v>41254</v>
      </c>
      <c r="B534" s="115" t="s">
        <v>810</v>
      </c>
      <c r="C534" s="116">
        <v>15.76</v>
      </c>
      <c r="D534" s="117"/>
      <c r="E534" s="107">
        <v>100000000</v>
      </c>
      <c r="F534" s="117"/>
      <c r="G534" s="117">
        <f t="shared" si="17"/>
        <v>15.76</v>
      </c>
      <c r="H534" s="105"/>
      <c r="I534" s="106">
        <f t="shared" si="16"/>
        <v>5</v>
      </c>
    </row>
    <row r="535" spans="1:9" ht="30" customHeight="1">
      <c r="A535" s="118">
        <v>41264</v>
      </c>
      <c r="B535" s="119" t="s">
        <v>811</v>
      </c>
      <c r="C535" s="120">
        <v>15.76</v>
      </c>
      <c r="D535" s="121"/>
      <c r="E535" s="122">
        <v>100000000</v>
      </c>
      <c r="F535" s="121"/>
      <c r="G535" s="121">
        <f t="shared" si="17"/>
        <v>15.76</v>
      </c>
      <c r="H535" s="112"/>
      <c r="I535" s="113">
        <f t="shared" si="16"/>
        <v>5</v>
      </c>
    </row>
    <row r="536" spans="1:9" ht="30" customHeight="1">
      <c r="A536" s="114">
        <v>41274</v>
      </c>
      <c r="B536" s="115" t="s">
        <v>812</v>
      </c>
      <c r="C536" s="116">
        <v>15.76</v>
      </c>
      <c r="D536" s="117"/>
      <c r="E536" s="107">
        <v>100000000</v>
      </c>
      <c r="F536" s="117"/>
      <c r="G536" s="117">
        <f t="shared" si="17"/>
        <v>15.76</v>
      </c>
      <c r="H536" s="105"/>
      <c r="I536" s="106">
        <f t="shared" si="16"/>
        <v>5</v>
      </c>
    </row>
    <row r="537" spans="1:9" ht="30" customHeight="1">
      <c r="A537" s="118">
        <v>41283</v>
      </c>
      <c r="B537" s="119" t="s">
        <v>813</v>
      </c>
      <c r="C537" s="120">
        <v>15.76</v>
      </c>
      <c r="D537" s="121"/>
      <c r="E537" s="122">
        <v>100000000</v>
      </c>
      <c r="F537" s="121"/>
      <c r="G537" s="121">
        <f t="shared" si="17"/>
        <v>15.76</v>
      </c>
      <c r="H537" s="112"/>
      <c r="I537" s="113">
        <f t="shared" si="16"/>
        <v>5</v>
      </c>
    </row>
    <row r="538" spans="1:9" ht="30" customHeight="1">
      <c r="A538" s="114">
        <v>41284</v>
      </c>
      <c r="B538" s="115" t="s">
        <v>814</v>
      </c>
      <c r="C538" s="116">
        <v>15.76</v>
      </c>
      <c r="D538" s="117"/>
      <c r="E538" s="107">
        <v>100000000</v>
      </c>
      <c r="F538" s="117"/>
      <c r="G538" s="117">
        <f t="shared" si="17"/>
        <v>15.76</v>
      </c>
      <c r="H538" s="105"/>
      <c r="I538" s="106">
        <f t="shared" si="16"/>
        <v>5</v>
      </c>
    </row>
    <row r="539" spans="1:9" ht="30" customHeight="1">
      <c r="A539" s="118">
        <v>41293</v>
      </c>
      <c r="B539" s="119" t="s">
        <v>815</v>
      </c>
      <c r="C539" s="120">
        <v>15.76</v>
      </c>
      <c r="D539" s="121"/>
      <c r="E539" s="122">
        <v>100000000</v>
      </c>
      <c r="F539" s="121"/>
      <c r="G539" s="121">
        <f t="shared" si="17"/>
        <v>15.76</v>
      </c>
      <c r="H539" s="112"/>
      <c r="I539" s="113">
        <f t="shared" si="16"/>
        <v>5</v>
      </c>
    </row>
    <row r="540" spans="1:9" ht="30" customHeight="1">
      <c r="A540" s="114">
        <v>41294</v>
      </c>
      <c r="B540" s="115" t="s">
        <v>816</v>
      </c>
      <c r="C540" s="116">
        <v>15.76</v>
      </c>
      <c r="D540" s="117"/>
      <c r="E540" s="107">
        <v>100000000</v>
      </c>
      <c r="F540" s="117"/>
      <c r="G540" s="117">
        <f t="shared" si="17"/>
        <v>15.76</v>
      </c>
      <c r="H540" s="105"/>
      <c r="I540" s="106">
        <f t="shared" si="16"/>
        <v>5</v>
      </c>
    </row>
    <row r="541" spans="1:9" ht="30" customHeight="1">
      <c r="A541" s="118">
        <v>41303</v>
      </c>
      <c r="B541" s="119" t="s">
        <v>817</v>
      </c>
      <c r="C541" s="120">
        <v>15.76</v>
      </c>
      <c r="D541" s="121"/>
      <c r="E541" s="122">
        <v>100000000</v>
      </c>
      <c r="F541" s="121"/>
      <c r="G541" s="121">
        <f t="shared" si="17"/>
        <v>15.76</v>
      </c>
      <c r="H541" s="112"/>
      <c r="I541" s="113">
        <f t="shared" si="16"/>
        <v>5</v>
      </c>
    </row>
    <row r="542" spans="1:9" ht="30" customHeight="1">
      <c r="A542" s="114">
        <v>41304</v>
      </c>
      <c r="B542" s="115" t="s">
        <v>818</v>
      </c>
      <c r="C542" s="116">
        <v>15.76</v>
      </c>
      <c r="D542" s="117"/>
      <c r="E542" s="107">
        <v>100000000</v>
      </c>
      <c r="F542" s="117"/>
      <c r="G542" s="117">
        <f t="shared" si="17"/>
        <v>15.76</v>
      </c>
      <c r="H542" s="105"/>
      <c r="I542" s="106">
        <f t="shared" si="16"/>
        <v>5</v>
      </c>
    </row>
    <row r="543" spans="1:9" ht="30" customHeight="1">
      <c r="A543" s="118">
        <v>41311</v>
      </c>
      <c r="B543" s="119" t="s">
        <v>819</v>
      </c>
      <c r="C543" s="120">
        <v>15.76</v>
      </c>
      <c r="D543" s="121"/>
      <c r="E543" s="122">
        <v>100000000</v>
      </c>
      <c r="F543" s="121"/>
      <c r="G543" s="121">
        <f t="shared" si="17"/>
        <v>15.76</v>
      </c>
      <c r="H543" s="112"/>
      <c r="I543" s="113">
        <f t="shared" si="16"/>
        <v>5</v>
      </c>
    </row>
    <row r="544" spans="1:9" ht="30" customHeight="1">
      <c r="A544" s="114">
        <v>41312</v>
      </c>
      <c r="B544" s="115" t="s">
        <v>820</v>
      </c>
      <c r="C544" s="116">
        <v>15.76</v>
      </c>
      <c r="D544" s="117"/>
      <c r="E544" s="107">
        <v>100000000</v>
      </c>
      <c r="F544" s="117"/>
      <c r="G544" s="117">
        <f t="shared" si="17"/>
        <v>15.76</v>
      </c>
      <c r="H544" s="105"/>
      <c r="I544" s="106">
        <f t="shared" si="16"/>
        <v>5</v>
      </c>
    </row>
    <row r="545" spans="1:9" ht="30" customHeight="1">
      <c r="A545" s="118">
        <v>41313</v>
      </c>
      <c r="B545" s="119" t="s">
        <v>821</v>
      </c>
      <c r="C545" s="120">
        <v>15.76</v>
      </c>
      <c r="D545" s="121"/>
      <c r="E545" s="122">
        <v>100000000</v>
      </c>
      <c r="F545" s="121"/>
      <c r="G545" s="121">
        <f t="shared" si="17"/>
        <v>15.76</v>
      </c>
      <c r="H545" s="112"/>
      <c r="I545" s="113">
        <f t="shared" si="16"/>
        <v>5</v>
      </c>
    </row>
    <row r="546" spans="1:9" ht="30" customHeight="1">
      <c r="A546" s="114">
        <v>41314</v>
      </c>
      <c r="B546" s="115" t="s">
        <v>822</v>
      </c>
      <c r="C546" s="116">
        <v>15.76</v>
      </c>
      <c r="D546" s="117"/>
      <c r="E546" s="107">
        <v>100000000</v>
      </c>
      <c r="F546" s="117"/>
      <c r="G546" s="117">
        <f t="shared" si="17"/>
        <v>15.76</v>
      </c>
      <c r="H546" s="105"/>
      <c r="I546" s="106">
        <f t="shared" si="16"/>
        <v>5</v>
      </c>
    </row>
    <row r="547" spans="1:9" ht="30" customHeight="1">
      <c r="A547" s="118">
        <v>41322</v>
      </c>
      <c r="B547" s="119" t="s">
        <v>823</v>
      </c>
      <c r="C547" s="120">
        <v>15.76</v>
      </c>
      <c r="D547" s="121"/>
      <c r="E547" s="122">
        <v>100000000</v>
      </c>
      <c r="F547" s="121"/>
      <c r="G547" s="121">
        <f t="shared" si="17"/>
        <v>15.76</v>
      </c>
      <c r="H547" s="112"/>
      <c r="I547" s="113">
        <f t="shared" si="16"/>
        <v>5</v>
      </c>
    </row>
    <row r="548" spans="1:9" ht="30" customHeight="1">
      <c r="A548" s="114">
        <v>41323</v>
      </c>
      <c r="B548" s="115" t="s">
        <v>824</v>
      </c>
      <c r="C548" s="116">
        <v>15.76</v>
      </c>
      <c r="D548" s="117"/>
      <c r="E548" s="107">
        <v>100000000</v>
      </c>
      <c r="F548" s="117"/>
      <c r="G548" s="117">
        <f t="shared" si="17"/>
        <v>15.76</v>
      </c>
      <c r="H548" s="105"/>
      <c r="I548" s="106">
        <f t="shared" si="16"/>
        <v>5</v>
      </c>
    </row>
    <row r="549" spans="1:9" ht="30" customHeight="1">
      <c r="A549" s="118">
        <v>41324</v>
      </c>
      <c r="B549" s="119" t="s">
        <v>825</v>
      </c>
      <c r="C549" s="120">
        <v>15.76</v>
      </c>
      <c r="D549" s="121"/>
      <c r="E549" s="122">
        <v>100000000</v>
      </c>
      <c r="F549" s="121"/>
      <c r="G549" s="121">
        <f t="shared" si="17"/>
        <v>15.76</v>
      </c>
      <c r="H549" s="112"/>
      <c r="I549" s="113">
        <f t="shared" si="16"/>
        <v>5</v>
      </c>
    </row>
    <row r="550" spans="1:9" ht="30" customHeight="1">
      <c r="A550" s="114">
        <v>41333</v>
      </c>
      <c r="B550" s="115" t="s">
        <v>826</v>
      </c>
      <c r="C550" s="116">
        <v>15.76</v>
      </c>
      <c r="D550" s="117"/>
      <c r="E550" s="107">
        <v>100000000</v>
      </c>
      <c r="F550" s="117"/>
      <c r="G550" s="117">
        <f t="shared" si="17"/>
        <v>15.76</v>
      </c>
      <c r="H550" s="105"/>
      <c r="I550" s="106">
        <f t="shared" si="16"/>
        <v>5</v>
      </c>
    </row>
    <row r="551" spans="1:9" ht="30" customHeight="1">
      <c r="A551" s="118">
        <v>41343</v>
      </c>
      <c r="B551" s="119" t="s">
        <v>827</v>
      </c>
      <c r="C551" s="120">
        <v>15.76</v>
      </c>
      <c r="D551" s="121"/>
      <c r="E551" s="122">
        <v>100000000</v>
      </c>
      <c r="F551" s="121"/>
      <c r="G551" s="121">
        <f t="shared" si="17"/>
        <v>15.76</v>
      </c>
      <c r="H551" s="112"/>
      <c r="I551" s="113">
        <f t="shared" si="16"/>
        <v>5</v>
      </c>
    </row>
    <row r="552" spans="1:9" ht="30" customHeight="1">
      <c r="A552" s="114">
        <v>41383</v>
      </c>
      <c r="B552" s="115" t="s">
        <v>828</v>
      </c>
      <c r="C552" s="116">
        <v>15.76</v>
      </c>
      <c r="D552" s="117"/>
      <c r="E552" s="107">
        <v>100000000</v>
      </c>
      <c r="F552" s="117"/>
      <c r="G552" s="117">
        <f t="shared" si="17"/>
        <v>15.76</v>
      </c>
      <c r="H552" s="105"/>
      <c r="I552" s="106">
        <f t="shared" si="16"/>
        <v>5</v>
      </c>
    </row>
    <row r="553" spans="1:9" ht="30" customHeight="1">
      <c r="A553" s="118">
        <v>41384</v>
      </c>
      <c r="B553" s="119" t="s">
        <v>829</v>
      </c>
      <c r="C553" s="120">
        <v>15.76</v>
      </c>
      <c r="D553" s="121"/>
      <c r="E553" s="122">
        <v>100000000</v>
      </c>
      <c r="F553" s="121"/>
      <c r="G553" s="121">
        <f t="shared" si="17"/>
        <v>15.76</v>
      </c>
      <c r="H553" s="112"/>
      <c r="I553" s="113">
        <f t="shared" si="16"/>
        <v>5</v>
      </c>
    </row>
    <row r="554" spans="1:9" ht="30" customHeight="1">
      <c r="A554" s="114">
        <v>41393</v>
      </c>
      <c r="B554" s="115" t="s">
        <v>830</v>
      </c>
      <c r="C554" s="116">
        <v>15.76</v>
      </c>
      <c r="D554" s="117"/>
      <c r="E554" s="107">
        <v>100000000</v>
      </c>
      <c r="F554" s="117"/>
      <c r="G554" s="117">
        <f t="shared" si="17"/>
        <v>15.76</v>
      </c>
      <c r="H554" s="105"/>
      <c r="I554" s="106">
        <f t="shared" si="16"/>
        <v>5</v>
      </c>
    </row>
    <row r="555" spans="1:9" ht="30" customHeight="1">
      <c r="A555" s="118">
        <v>41394</v>
      </c>
      <c r="B555" s="119" t="s">
        <v>831</v>
      </c>
      <c r="C555" s="120">
        <v>15.76</v>
      </c>
      <c r="D555" s="121"/>
      <c r="E555" s="122">
        <v>100000000</v>
      </c>
      <c r="F555" s="121"/>
      <c r="G555" s="121">
        <f t="shared" si="17"/>
        <v>15.76</v>
      </c>
      <c r="H555" s="112"/>
      <c r="I555" s="113">
        <f t="shared" si="16"/>
        <v>5</v>
      </c>
    </row>
    <row r="556" spans="1:9" ht="30" customHeight="1">
      <c r="A556" s="114">
        <v>41403</v>
      </c>
      <c r="B556" s="115" t="s">
        <v>832</v>
      </c>
      <c r="C556" s="116">
        <v>15.76</v>
      </c>
      <c r="D556" s="117"/>
      <c r="E556" s="107">
        <v>100000000</v>
      </c>
      <c r="F556" s="117"/>
      <c r="G556" s="117">
        <f t="shared" si="17"/>
        <v>15.76</v>
      </c>
      <c r="H556" s="105"/>
      <c r="I556" s="106">
        <f t="shared" si="16"/>
        <v>5</v>
      </c>
    </row>
    <row r="557" spans="1:9" ht="30" customHeight="1">
      <c r="A557" s="118">
        <v>41404</v>
      </c>
      <c r="B557" s="119" t="s">
        <v>833</v>
      </c>
      <c r="C557" s="120">
        <v>15.76</v>
      </c>
      <c r="D557" s="121"/>
      <c r="E557" s="122">
        <v>100000000</v>
      </c>
      <c r="F557" s="121"/>
      <c r="G557" s="121">
        <f t="shared" si="17"/>
        <v>15.76</v>
      </c>
      <c r="H557" s="112"/>
      <c r="I557" s="113">
        <f t="shared" si="16"/>
        <v>5</v>
      </c>
    </row>
    <row r="558" spans="1:9" ht="30" customHeight="1">
      <c r="A558" s="114">
        <v>41412</v>
      </c>
      <c r="B558" s="115" t="s">
        <v>834</v>
      </c>
      <c r="C558" s="116">
        <v>15.76</v>
      </c>
      <c r="D558" s="117"/>
      <c r="E558" s="107">
        <v>100000000</v>
      </c>
      <c r="F558" s="117"/>
      <c r="G558" s="117">
        <f t="shared" si="17"/>
        <v>15.76</v>
      </c>
      <c r="H558" s="105"/>
      <c r="I558" s="106">
        <f t="shared" si="16"/>
        <v>5</v>
      </c>
    </row>
    <row r="559" spans="1:9" ht="30" customHeight="1">
      <c r="A559" s="118">
        <v>41413</v>
      </c>
      <c r="B559" s="119" t="s">
        <v>835</v>
      </c>
      <c r="C559" s="120">
        <v>15.76</v>
      </c>
      <c r="D559" s="121"/>
      <c r="E559" s="122">
        <v>100000000</v>
      </c>
      <c r="F559" s="121"/>
      <c r="G559" s="121">
        <f t="shared" si="17"/>
        <v>15.76</v>
      </c>
      <c r="H559" s="112"/>
      <c r="I559" s="113">
        <f t="shared" si="16"/>
        <v>5</v>
      </c>
    </row>
    <row r="560" spans="1:9" ht="30" customHeight="1">
      <c r="A560" s="114">
        <v>41414</v>
      </c>
      <c r="B560" s="115" t="s">
        <v>836</v>
      </c>
      <c r="C560" s="116">
        <v>15.76</v>
      </c>
      <c r="D560" s="117"/>
      <c r="E560" s="107">
        <v>100000000</v>
      </c>
      <c r="F560" s="117"/>
      <c r="G560" s="117">
        <f t="shared" si="17"/>
        <v>15.76</v>
      </c>
      <c r="H560" s="105"/>
      <c r="I560" s="106">
        <f t="shared" si="16"/>
        <v>5</v>
      </c>
    </row>
    <row r="561" spans="1:9" ht="30" customHeight="1">
      <c r="A561" s="118">
        <v>41422</v>
      </c>
      <c r="B561" s="119" t="s">
        <v>837</v>
      </c>
      <c r="C561" s="120">
        <v>15.76</v>
      </c>
      <c r="D561" s="121"/>
      <c r="E561" s="122">
        <v>100000000</v>
      </c>
      <c r="F561" s="121"/>
      <c r="G561" s="121">
        <f t="shared" si="17"/>
        <v>15.76</v>
      </c>
      <c r="H561" s="112"/>
      <c r="I561" s="113">
        <f t="shared" si="16"/>
        <v>5</v>
      </c>
    </row>
    <row r="562" spans="1:9" ht="30" customHeight="1">
      <c r="A562" s="114">
        <v>41423</v>
      </c>
      <c r="B562" s="115" t="s">
        <v>838</v>
      </c>
      <c r="C562" s="116">
        <v>15.76</v>
      </c>
      <c r="D562" s="117"/>
      <c r="E562" s="107">
        <v>100000000</v>
      </c>
      <c r="F562" s="117"/>
      <c r="G562" s="117">
        <f t="shared" si="17"/>
        <v>15.76</v>
      </c>
      <c r="H562" s="105"/>
      <c r="I562" s="106">
        <f t="shared" si="16"/>
        <v>5</v>
      </c>
    </row>
    <row r="563" spans="1:9" ht="30" customHeight="1">
      <c r="A563" s="118">
        <v>41424</v>
      </c>
      <c r="B563" s="119" t="s">
        <v>839</v>
      </c>
      <c r="C563" s="120">
        <v>15.76</v>
      </c>
      <c r="D563" s="121"/>
      <c r="E563" s="122">
        <v>100000000</v>
      </c>
      <c r="F563" s="121"/>
      <c r="G563" s="121">
        <f t="shared" si="17"/>
        <v>15.76</v>
      </c>
      <c r="H563" s="112"/>
      <c r="I563" s="113">
        <f t="shared" si="16"/>
        <v>5</v>
      </c>
    </row>
    <row r="564" spans="1:9" ht="30" customHeight="1">
      <c r="A564" s="114">
        <v>41432</v>
      </c>
      <c r="B564" s="115" t="s">
        <v>840</v>
      </c>
      <c r="C564" s="116">
        <v>15.76</v>
      </c>
      <c r="D564" s="117"/>
      <c r="E564" s="107">
        <v>100000000</v>
      </c>
      <c r="F564" s="117"/>
      <c r="G564" s="117">
        <f t="shared" si="17"/>
        <v>15.76</v>
      </c>
      <c r="H564" s="105"/>
      <c r="I564" s="106">
        <f t="shared" si="16"/>
        <v>5</v>
      </c>
    </row>
    <row r="565" spans="1:9" ht="30" customHeight="1">
      <c r="A565" s="118">
        <v>41433</v>
      </c>
      <c r="B565" s="119" t="s">
        <v>841</v>
      </c>
      <c r="C565" s="120">
        <v>15.76</v>
      </c>
      <c r="D565" s="121"/>
      <c r="E565" s="122">
        <v>100000000</v>
      </c>
      <c r="F565" s="121"/>
      <c r="G565" s="121">
        <f t="shared" si="17"/>
        <v>15.76</v>
      </c>
      <c r="H565" s="112"/>
      <c r="I565" s="113">
        <f t="shared" si="16"/>
        <v>5</v>
      </c>
    </row>
    <row r="566" spans="1:9" ht="30" customHeight="1">
      <c r="A566" s="114">
        <v>41434</v>
      </c>
      <c r="B566" s="115" t="s">
        <v>842</v>
      </c>
      <c r="C566" s="116">
        <v>15.76</v>
      </c>
      <c r="D566" s="117"/>
      <c r="E566" s="107">
        <v>100000000</v>
      </c>
      <c r="F566" s="117"/>
      <c r="G566" s="117">
        <f t="shared" si="17"/>
        <v>15.76</v>
      </c>
      <c r="H566" s="105"/>
      <c r="I566" s="106">
        <f t="shared" si="16"/>
        <v>5</v>
      </c>
    </row>
    <row r="567" spans="1:9" ht="30" customHeight="1">
      <c r="A567" s="118">
        <v>41482</v>
      </c>
      <c r="B567" s="119" t="s">
        <v>843</v>
      </c>
      <c r="C567" s="120">
        <v>15.76</v>
      </c>
      <c r="D567" s="121"/>
      <c r="E567" s="122">
        <v>100000000</v>
      </c>
      <c r="F567" s="121"/>
      <c r="G567" s="121">
        <f t="shared" si="17"/>
        <v>15.76</v>
      </c>
      <c r="H567" s="112"/>
      <c r="I567" s="113">
        <f t="shared" si="16"/>
        <v>5</v>
      </c>
    </row>
    <row r="568" spans="1:9" ht="30" customHeight="1">
      <c r="A568" s="114">
        <v>41483</v>
      </c>
      <c r="B568" s="115" t="s">
        <v>844</v>
      </c>
      <c r="C568" s="116">
        <v>15.76</v>
      </c>
      <c r="D568" s="117"/>
      <c r="E568" s="107">
        <v>100000000</v>
      </c>
      <c r="F568" s="117"/>
      <c r="G568" s="117">
        <f t="shared" si="17"/>
        <v>15.76</v>
      </c>
      <c r="H568" s="105"/>
      <c r="I568" s="106">
        <f t="shared" si="16"/>
        <v>5</v>
      </c>
    </row>
    <row r="569" spans="1:9" ht="30" customHeight="1">
      <c r="A569" s="118">
        <v>41484</v>
      </c>
      <c r="B569" s="119" t="s">
        <v>845</v>
      </c>
      <c r="C569" s="120">
        <v>15.76</v>
      </c>
      <c r="D569" s="121"/>
      <c r="E569" s="122">
        <v>100000000</v>
      </c>
      <c r="F569" s="121"/>
      <c r="G569" s="121">
        <f t="shared" si="17"/>
        <v>15.76</v>
      </c>
      <c r="H569" s="112"/>
      <c r="I569" s="113">
        <f t="shared" si="16"/>
        <v>5</v>
      </c>
    </row>
    <row r="570" spans="1:9" ht="30" customHeight="1">
      <c r="A570" s="114">
        <v>41493</v>
      </c>
      <c r="B570" s="115" t="s">
        <v>846</v>
      </c>
      <c r="C570" s="116">
        <v>15.76</v>
      </c>
      <c r="D570" s="117"/>
      <c r="E570" s="107">
        <v>100000000</v>
      </c>
      <c r="F570" s="117"/>
      <c r="G570" s="117">
        <f t="shared" si="17"/>
        <v>15.76</v>
      </c>
      <c r="H570" s="105"/>
      <c r="I570" s="106">
        <f t="shared" si="16"/>
        <v>5</v>
      </c>
    </row>
    <row r="571" spans="1:9" ht="30" customHeight="1">
      <c r="A571" s="118">
        <v>41494</v>
      </c>
      <c r="B571" s="119" t="s">
        <v>847</v>
      </c>
      <c r="C571" s="120">
        <v>15.76</v>
      </c>
      <c r="D571" s="121"/>
      <c r="E571" s="122">
        <v>100000000</v>
      </c>
      <c r="F571" s="121"/>
      <c r="G571" s="121">
        <f t="shared" si="17"/>
        <v>15.76</v>
      </c>
      <c r="H571" s="112"/>
      <c r="I571" s="113">
        <f t="shared" si="16"/>
        <v>5</v>
      </c>
    </row>
    <row r="572" spans="1:9" ht="30" customHeight="1">
      <c r="A572" s="114">
        <v>42112</v>
      </c>
      <c r="B572" s="115" t="s">
        <v>848</v>
      </c>
      <c r="C572" s="116"/>
      <c r="D572" s="117">
        <v>6</v>
      </c>
      <c r="E572" s="107">
        <v>100000000</v>
      </c>
      <c r="F572" s="117"/>
      <c r="G572" s="117">
        <f t="shared" si="17"/>
        <v>6</v>
      </c>
      <c r="H572" s="105"/>
      <c r="I572" s="106">
        <f t="shared" si="16"/>
        <v>5</v>
      </c>
    </row>
    <row r="573" spans="1:9" ht="30" customHeight="1">
      <c r="A573" s="118">
        <v>42113</v>
      </c>
      <c r="B573" s="119" t="s">
        <v>849</v>
      </c>
      <c r="C573" s="120">
        <v>10.86</v>
      </c>
      <c r="D573" s="121"/>
      <c r="E573" s="122">
        <v>100000000</v>
      </c>
      <c r="F573" s="121"/>
      <c r="G573" s="121">
        <f t="shared" si="17"/>
        <v>10.86</v>
      </c>
      <c r="H573" s="112"/>
      <c r="I573" s="113">
        <f t="shared" si="16"/>
        <v>5</v>
      </c>
    </row>
    <row r="574" spans="1:9" ht="30" customHeight="1">
      <c r="A574" s="114">
        <v>42114</v>
      </c>
      <c r="B574" s="115" t="s">
        <v>850</v>
      </c>
      <c r="C574" s="116">
        <v>10.86</v>
      </c>
      <c r="D574" s="117"/>
      <c r="E574" s="107">
        <v>100000000</v>
      </c>
      <c r="F574" s="117"/>
      <c r="G574" s="117">
        <f t="shared" si="17"/>
        <v>10.86</v>
      </c>
      <c r="H574" s="105"/>
      <c r="I574" s="106">
        <f t="shared" si="16"/>
        <v>5</v>
      </c>
    </row>
    <row r="575" spans="1:9" ht="30" customHeight="1">
      <c r="A575" s="118">
        <v>42124</v>
      </c>
      <c r="B575" s="119" t="s">
        <v>851</v>
      </c>
      <c r="C575" s="120">
        <v>10.86</v>
      </c>
      <c r="D575" s="121"/>
      <c r="E575" s="122">
        <v>100000000</v>
      </c>
      <c r="F575" s="121"/>
      <c r="G575" s="121">
        <f t="shared" si="17"/>
        <v>10.86</v>
      </c>
      <c r="H575" s="112"/>
      <c r="I575" s="113">
        <f t="shared" si="16"/>
        <v>5</v>
      </c>
    </row>
    <row r="576" spans="1:9" ht="30" customHeight="1">
      <c r="A576" s="114">
        <v>42134</v>
      </c>
      <c r="B576" s="115" t="s">
        <v>852</v>
      </c>
      <c r="C576" s="116">
        <v>10.86</v>
      </c>
      <c r="D576" s="117"/>
      <c r="E576" s="107">
        <v>100000000</v>
      </c>
      <c r="F576" s="117"/>
      <c r="G576" s="117">
        <f t="shared" si="17"/>
        <v>10.86</v>
      </c>
      <c r="H576" s="105"/>
      <c r="I576" s="106">
        <f t="shared" si="16"/>
        <v>5</v>
      </c>
    </row>
    <row r="577" spans="1:9" ht="30" customHeight="1">
      <c r="A577" s="118">
        <v>42142</v>
      </c>
      <c r="B577" s="119" t="s">
        <v>853</v>
      </c>
      <c r="C577" s="120"/>
      <c r="D577" s="121">
        <v>6</v>
      </c>
      <c r="E577" s="122">
        <v>100000000</v>
      </c>
      <c r="F577" s="121"/>
      <c r="G577" s="121">
        <f t="shared" si="17"/>
        <v>6</v>
      </c>
      <c r="H577" s="112"/>
      <c r="I577" s="113">
        <f t="shared" si="16"/>
        <v>5</v>
      </c>
    </row>
    <row r="578" spans="1:9" ht="30" customHeight="1">
      <c r="A578" s="114">
        <v>42143</v>
      </c>
      <c r="B578" s="115" t="s">
        <v>854</v>
      </c>
      <c r="C578" s="116">
        <v>10.86</v>
      </c>
      <c r="D578" s="117"/>
      <c r="E578" s="107">
        <v>100000000</v>
      </c>
      <c r="F578" s="117"/>
      <c r="G578" s="117">
        <f t="shared" si="17"/>
        <v>10.86</v>
      </c>
      <c r="H578" s="105"/>
      <c r="I578" s="106">
        <f t="shared" si="16"/>
        <v>5</v>
      </c>
    </row>
    <row r="579" spans="1:9" ht="30" customHeight="1">
      <c r="A579" s="118">
        <v>42144</v>
      </c>
      <c r="B579" s="119" t="s">
        <v>855</v>
      </c>
      <c r="C579" s="120">
        <v>10.86</v>
      </c>
      <c r="D579" s="121"/>
      <c r="E579" s="122">
        <v>100000000</v>
      </c>
      <c r="F579" s="121"/>
      <c r="G579" s="121">
        <f t="shared" si="17"/>
        <v>10.86</v>
      </c>
      <c r="H579" s="112"/>
      <c r="I579" s="113">
        <f t="shared" ref="I579:I642" si="18">LEN(A579)</f>
        <v>5</v>
      </c>
    </row>
    <row r="580" spans="1:9" ht="30" customHeight="1">
      <c r="A580" s="114">
        <v>42202</v>
      </c>
      <c r="B580" s="115" t="s">
        <v>856</v>
      </c>
      <c r="C580" s="116"/>
      <c r="D580" s="117">
        <v>6</v>
      </c>
      <c r="E580" s="107">
        <v>100000000</v>
      </c>
      <c r="F580" s="117"/>
      <c r="G580" s="117">
        <f t="shared" ref="G580:G643" si="19">C580+D580</f>
        <v>6</v>
      </c>
      <c r="H580" s="105"/>
      <c r="I580" s="106">
        <f t="shared" si="18"/>
        <v>5</v>
      </c>
    </row>
    <row r="581" spans="1:9" ht="30" customHeight="1">
      <c r="A581" s="118">
        <v>42203</v>
      </c>
      <c r="B581" s="119" t="s">
        <v>857</v>
      </c>
      <c r="C581" s="120">
        <v>10.86</v>
      </c>
      <c r="D581" s="121"/>
      <c r="E581" s="122">
        <v>100000000</v>
      </c>
      <c r="F581" s="121"/>
      <c r="G581" s="121">
        <f t="shared" si="19"/>
        <v>10.86</v>
      </c>
      <c r="H581" s="112"/>
      <c r="I581" s="113">
        <f t="shared" si="18"/>
        <v>5</v>
      </c>
    </row>
    <row r="582" spans="1:9" ht="30" customHeight="1">
      <c r="A582" s="114">
        <v>42204</v>
      </c>
      <c r="B582" s="115" t="s">
        <v>858</v>
      </c>
      <c r="C582" s="116">
        <v>10.86</v>
      </c>
      <c r="D582" s="117"/>
      <c r="E582" s="107">
        <v>100000000</v>
      </c>
      <c r="F582" s="117"/>
      <c r="G582" s="117">
        <f t="shared" si="19"/>
        <v>10.86</v>
      </c>
      <c r="H582" s="105"/>
      <c r="I582" s="106">
        <f t="shared" si="18"/>
        <v>5</v>
      </c>
    </row>
    <row r="583" spans="1:9" ht="30" customHeight="1">
      <c r="A583" s="118">
        <v>42212</v>
      </c>
      <c r="B583" s="119" t="s">
        <v>859</v>
      </c>
      <c r="C583" s="120"/>
      <c r="D583" s="121">
        <v>6</v>
      </c>
      <c r="E583" s="122">
        <v>100000000</v>
      </c>
      <c r="F583" s="121"/>
      <c r="G583" s="121">
        <f t="shared" si="19"/>
        <v>6</v>
      </c>
      <c r="H583" s="112"/>
      <c r="I583" s="113">
        <f t="shared" si="18"/>
        <v>5</v>
      </c>
    </row>
    <row r="584" spans="1:9" ht="30" customHeight="1">
      <c r="A584" s="114">
        <v>42283</v>
      </c>
      <c r="B584" s="115" t="s">
        <v>860</v>
      </c>
      <c r="C584" s="116">
        <v>10.86</v>
      </c>
      <c r="D584" s="117"/>
      <c r="E584" s="107">
        <v>100000000</v>
      </c>
      <c r="F584" s="117"/>
      <c r="G584" s="117">
        <f t="shared" si="19"/>
        <v>10.86</v>
      </c>
      <c r="H584" s="105"/>
      <c r="I584" s="106">
        <f t="shared" si="18"/>
        <v>5</v>
      </c>
    </row>
    <row r="585" spans="1:9" ht="30" customHeight="1">
      <c r="A585" s="118">
        <v>42293</v>
      </c>
      <c r="B585" s="119" t="s">
        <v>861</v>
      </c>
      <c r="C585" s="120">
        <v>10.86</v>
      </c>
      <c r="D585" s="121"/>
      <c r="E585" s="122">
        <v>100000000</v>
      </c>
      <c r="F585" s="121"/>
      <c r="G585" s="121">
        <f t="shared" si="19"/>
        <v>10.86</v>
      </c>
      <c r="H585" s="112"/>
      <c r="I585" s="113">
        <f t="shared" si="18"/>
        <v>5</v>
      </c>
    </row>
    <row r="586" spans="1:9" ht="30" customHeight="1">
      <c r="A586" s="114">
        <v>42312</v>
      </c>
      <c r="B586" s="115" t="s">
        <v>862</v>
      </c>
      <c r="C586" s="116"/>
      <c r="D586" s="117">
        <v>6</v>
      </c>
      <c r="E586" s="107">
        <v>100000000</v>
      </c>
      <c r="F586" s="117"/>
      <c r="G586" s="117">
        <f t="shared" si="19"/>
        <v>6</v>
      </c>
      <c r="H586" s="105"/>
      <c r="I586" s="106">
        <f t="shared" si="18"/>
        <v>5</v>
      </c>
    </row>
    <row r="587" spans="1:9" ht="30" customHeight="1">
      <c r="A587" s="118">
        <v>42313</v>
      </c>
      <c r="B587" s="119" t="s">
        <v>863</v>
      </c>
      <c r="C587" s="120">
        <v>10.86</v>
      </c>
      <c r="D587" s="121"/>
      <c r="E587" s="122">
        <v>100000000</v>
      </c>
      <c r="F587" s="121"/>
      <c r="G587" s="121">
        <f t="shared" si="19"/>
        <v>10.86</v>
      </c>
      <c r="H587" s="112"/>
      <c r="I587" s="113">
        <f t="shared" si="18"/>
        <v>5</v>
      </c>
    </row>
    <row r="588" spans="1:9" ht="30" customHeight="1">
      <c r="A588" s="114">
        <v>42314</v>
      </c>
      <c r="B588" s="115" t="s">
        <v>864</v>
      </c>
      <c r="C588" s="116">
        <v>10.86</v>
      </c>
      <c r="D588" s="117"/>
      <c r="E588" s="107">
        <v>100000000</v>
      </c>
      <c r="F588" s="117"/>
      <c r="G588" s="117">
        <f t="shared" si="19"/>
        <v>10.86</v>
      </c>
      <c r="H588" s="105"/>
      <c r="I588" s="106">
        <f t="shared" si="18"/>
        <v>5</v>
      </c>
    </row>
    <row r="589" spans="1:9" ht="30" customHeight="1">
      <c r="A589" s="118">
        <v>42323</v>
      </c>
      <c r="B589" s="119" t="s">
        <v>865</v>
      </c>
      <c r="C589" s="120">
        <v>10.86</v>
      </c>
      <c r="D589" s="121"/>
      <c r="E589" s="122">
        <v>100000000</v>
      </c>
      <c r="F589" s="121"/>
      <c r="G589" s="121">
        <f t="shared" si="19"/>
        <v>10.86</v>
      </c>
      <c r="H589" s="112"/>
      <c r="I589" s="113">
        <f t="shared" si="18"/>
        <v>5</v>
      </c>
    </row>
    <row r="590" spans="1:9" ht="30" customHeight="1">
      <c r="A590" s="114">
        <v>42324</v>
      </c>
      <c r="B590" s="115" t="s">
        <v>866</v>
      </c>
      <c r="C590" s="116">
        <v>10.86</v>
      </c>
      <c r="D590" s="117"/>
      <c r="E590" s="107">
        <v>100000000</v>
      </c>
      <c r="F590" s="117"/>
      <c r="G590" s="117">
        <f t="shared" si="19"/>
        <v>10.86</v>
      </c>
      <c r="H590" s="105"/>
      <c r="I590" s="106">
        <f t="shared" si="18"/>
        <v>5</v>
      </c>
    </row>
    <row r="591" spans="1:9" ht="30" customHeight="1">
      <c r="A591" s="118">
        <v>42333</v>
      </c>
      <c r="B591" s="119" t="s">
        <v>867</v>
      </c>
      <c r="C591" s="120">
        <v>10.86</v>
      </c>
      <c r="D591" s="121"/>
      <c r="E591" s="122">
        <v>100000000</v>
      </c>
      <c r="F591" s="121"/>
      <c r="G591" s="121">
        <f t="shared" si="19"/>
        <v>10.86</v>
      </c>
      <c r="H591" s="112"/>
      <c r="I591" s="113">
        <f t="shared" si="18"/>
        <v>5</v>
      </c>
    </row>
    <row r="592" spans="1:9" ht="30" customHeight="1">
      <c r="A592" s="114">
        <v>42334</v>
      </c>
      <c r="B592" s="115" t="s">
        <v>868</v>
      </c>
      <c r="C592" s="116">
        <v>10.86</v>
      </c>
      <c r="D592" s="117"/>
      <c r="E592" s="107">
        <v>100000000</v>
      </c>
      <c r="F592" s="117"/>
      <c r="G592" s="117">
        <f t="shared" si="19"/>
        <v>10.86</v>
      </c>
      <c r="H592" s="105"/>
      <c r="I592" s="106">
        <f t="shared" si="18"/>
        <v>5</v>
      </c>
    </row>
    <row r="593" spans="1:9" ht="30" customHeight="1">
      <c r="A593" s="118">
        <v>42394</v>
      </c>
      <c r="B593" s="119" t="s">
        <v>869</v>
      </c>
      <c r="C593" s="120">
        <v>10.86</v>
      </c>
      <c r="D593" s="121"/>
      <c r="E593" s="122">
        <v>100000000</v>
      </c>
      <c r="F593" s="121"/>
      <c r="G593" s="121">
        <f t="shared" si="19"/>
        <v>10.86</v>
      </c>
      <c r="H593" s="112"/>
      <c r="I593" s="113">
        <f t="shared" si="18"/>
        <v>5</v>
      </c>
    </row>
    <row r="594" spans="1:9" ht="30" customHeight="1">
      <c r="A594" s="114">
        <v>43102</v>
      </c>
      <c r="B594" s="115" t="s">
        <v>904</v>
      </c>
      <c r="C594" s="116">
        <v>10.31</v>
      </c>
      <c r="D594" s="117"/>
      <c r="E594" s="107">
        <v>100000000</v>
      </c>
      <c r="F594" s="117"/>
      <c r="G594" s="117">
        <f t="shared" si="19"/>
        <v>10.31</v>
      </c>
      <c r="H594" s="105"/>
      <c r="I594" s="106">
        <f t="shared" si="18"/>
        <v>5</v>
      </c>
    </row>
    <row r="595" spans="1:9" ht="30" customHeight="1">
      <c r="A595" s="118">
        <v>43103</v>
      </c>
      <c r="B595" s="119" t="s">
        <v>903</v>
      </c>
      <c r="C595" s="120">
        <v>11.83</v>
      </c>
      <c r="D595" s="121"/>
      <c r="E595" s="122">
        <v>100000000</v>
      </c>
      <c r="F595" s="121"/>
      <c r="G595" s="121">
        <f t="shared" si="19"/>
        <v>11.83</v>
      </c>
      <c r="H595" s="112"/>
      <c r="I595" s="113">
        <f t="shared" si="18"/>
        <v>5</v>
      </c>
    </row>
    <row r="596" spans="1:9" ht="30" customHeight="1">
      <c r="A596" s="114">
        <v>43104</v>
      </c>
      <c r="B596" s="115" t="s">
        <v>902</v>
      </c>
      <c r="C596" s="116">
        <v>13.74</v>
      </c>
      <c r="D596" s="117"/>
      <c r="E596" s="107">
        <v>100000000</v>
      </c>
      <c r="F596" s="117"/>
      <c r="G596" s="117">
        <f t="shared" si="19"/>
        <v>13.74</v>
      </c>
      <c r="H596" s="105"/>
      <c r="I596" s="106">
        <f t="shared" si="18"/>
        <v>5</v>
      </c>
    </row>
    <row r="597" spans="1:9" ht="30" customHeight="1">
      <c r="A597" s="118">
        <v>43112</v>
      </c>
      <c r="B597" s="119" t="s">
        <v>901</v>
      </c>
      <c r="C597" s="120">
        <v>10.31</v>
      </c>
      <c r="D597" s="121"/>
      <c r="E597" s="122">
        <v>100000000</v>
      </c>
      <c r="F597" s="121"/>
      <c r="G597" s="121">
        <f t="shared" si="19"/>
        <v>10.31</v>
      </c>
      <c r="H597" s="112"/>
      <c r="I597" s="113">
        <f t="shared" si="18"/>
        <v>5</v>
      </c>
    </row>
    <row r="598" spans="1:9" ht="30" customHeight="1">
      <c r="A598" s="114">
        <v>43113</v>
      </c>
      <c r="B598" s="115" t="s">
        <v>900</v>
      </c>
      <c r="C598" s="116">
        <v>11.83</v>
      </c>
      <c r="D598" s="117"/>
      <c r="E598" s="107">
        <v>100000000</v>
      </c>
      <c r="F598" s="117"/>
      <c r="G598" s="117">
        <f t="shared" si="19"/>
        <v>11.83</v>
      </c>
      <c r="H598" s="105"/>
      <c r="I598" s="106">
        <f t="shared" si="18"/>
        <v>5</v>
      </c>
    </row>
    <row r="599" spans="1:9" ht="30" customHeight="1">
      <c r="A599" s="118">
        <v>43114</v>
      </c>
      <c r="B599" s="119" t="s">
        <v>899</v>
      </c>
      <c r="C599" s="120">
        <v>13.74</v>
      </c>
      <c r="D599" s="121"/>
      <c r="E599" s="122">
        <v>100000000</v>
      </c>
      <c r="F599" s="121"/>
      <c r="G599" s="121">
        <f t="shared" si="19"/>
        <v>13.74</v>
      </c>
      <c r="H599" s="112"/>
      <c r="I599" s="113">
        <f t="shared" si="18"/>
        <v>5</v>
      </c>
    </row>
    <row r="600" spans="1:9" ht="30" customHeight="1">
      <c r="A600" s="114">
        <v>43122</v>
      </c>
      <c r="B600" s="115" t="s">
        <v>898</v>
      </c>
      <c r="C600" s="116">
        <v>10.31</v>
      </c>
      <c r="D600" s="117"/>
      <c r="E600" s="107">
        <v>100000000</v>
      </c>
      <c r="F600" s="117"/>
      <c r="G600" s="117">
        <f t="shared" si="19"/>
        <v>10.31</v>
      </c>
      <c r="H600" s="105"/>
      <c r="I600" s="106">
        <f t="shared" si="18"/>
        <v>5</v>
      </c>
    </row>
    <row r="601" spans="1:9" ht="30" customHeight="1">
      <c r="A601" s="118">
        <v>43123</v>
      </c>
      <c r="B601" s="119" t="s">
        <v>897</v>
      </c>
      <c r="C601" s="120">
        <v>11.83</v>
      </c>
      <c r="D601" s="121"/>
      <c r="E601" s="122">
        <v>100000000</v>
      </c>
      <c r="F601" s="121"/>
      <c r="G601" s="121">
        <f t="shared" si="19"/>
        <v>11.83</v>
      </c>
      <c r="H601" s="112"/>
      <c r="I601" s="113">
        <f t="shared" si="18"/>
        <v>5</v>
      </c>
    </row>
    <row r="602" spans="1:9" ht="30" customHeight="1">
      <c r="A602" s="114">
        <v>43124</v>
      </c>
      <c r="B602" s="115" t="s">
        <v>896</v>
      </c>
      <c r="C602" s="116">
        <v>13.74</v>
      </c>
      <c r="D602" s="117"/>
      <c r="E602" s="107">
        <v>100000000</v>
      </c>
      <c r="F602" s="117"/>
      <c r="G602" s="117">
        <f t="shared" si="19"/>
        <v>13.74</v>
      </c>
      <c r="H602" s="105"/>
      <c r="I602" s="106">
        <f t="shared" si="18"/>
        <v>5</v>
      </c>
    </row>
    <row r="603" spans="1:9" ht="30" customHeight="1">
      <c r="A603" s="118">
        <v>43134</v>
      </c>
      <c r="B603" s="119" t="s">
        <v>895</v>
      </c>
      <c r="C603" s="120">
        <v>13.74</v>
      </c>
      <c r="D603" s="121"/>
      <c r="E603" s="122">
        <v>100000000</v>
      </c>
      <c r="F603" s="121"/>
      <c r="G603" s="121">
        <f t="shared" si="19"/>
        <v>13.74</v>
      </c>
      <c r="H603" s="112"/>
      <c r="I603" s="113">
        <f t="shared" si="18"/>
        <v>5</v>
      </c>
    </row>
    <row r="604" spans="1:9" ht="30" customHeight="1">
      <c r="A604" s="114">
        <v>43144</v>
      </c>
      <c r="B604" s="115" t="s">
        <v>894</v>
      </c>
      <c r="C604" s="116">
        <v>13.74</v>
      </c>
      <c r="D604" s="117"/>
      <c r="E604" s="107">
        <v>100000000</v>
      </c>
      <c r="F604" s="117"/>
      <c r="G604" s="117">
        <f t="shared" si="19"/>
        <v>13.74</v>
      </c>
      <c r="H604" s="105"/>
      <c r="I604" s="106">
        <f t="shared" si="18"/>
        <v>5</v>
      </c>
    </row>
    <row r="605" spans="1:9" ht="30" customHeight="1">
      <c r="A605" s="118">
        <v>43152</v>
      </c>
      <c r="B605" s="119" t="s">
        <v>893</v>
      </c>
      <c r="C605" s="120">
        <v>10.31</v>
      </c>
      <c r="D605" s="121"/>
      <c r="E605" s="122">
        <v>100000000</v>
      </c>
      <c r="F605" s="121"/>
      <c r="G605" s="121">
        <f t="shared" si="19"/>
        <v>10.31</v>
      </c>
      <c r="H605" s="112"/>
      <c r="I605" s="113">
        <f t="shared" si="18"/>
        <v>5</v>
      </c>
    </row>
    <row r="606" spans="1:9" ht="30" customHeight="1">
      <c r="A606" s="114">
        <v>43153</v>
      </c>
      <c r="B606" s="115" t="s">
        <v>892</v>
      </c>
      <c r="C606" s="116">
        <v>11.83</v>
      </c>
      <c r="D606" s="117"/>
      <c r="E606" s="107">
        <v>100000000</v>
      </c>
      <c r="F606" s="117"/>
      <c r="G606" s="117">
        <f t="shared" si="19"/>
        <v>11.83</v>
      </c>
      <c r="H606" s="105"/>
      <c r="I606" s="106">
        <f t="shared" si="18"/>
        <v>5</v>
      </c>
    </row>
    <row r="607" spans="1:9" ht="30" customHeight="1">
      <c r="A607" s="118">
        <v>43154</v>
      </c>
      <c r="B607" s="119" t="s">
        <v>891</v>
      </c>
      <c r="C607" s="120">
        <v>13.74</v>
      </c>
      <c r="D607" s="121"/>
      <c r="E607" s="122">
        <v>100000000</v>
      </c>
      <c r="F607" s="121"/>
      <c r="G607" s="121">
        <f t="shared" si="19"/>
        <v>13.74</v>
      </c>
      <c r="H607" s="112"/>
      <c r="I607" s="113">
        <f t="shared" si="18"/>
        <v>5</v>
      </c>
    </row>
    <row r="608" spans="1:9" ht="30" customHeight="1">
      <c r="A608" s="114">
        <v>43194</v>
      </c>
      <c r="B608" s="115" t="s">
        <v>890</v>
      </c>
      <c r="C608" s="116">
        <v>13.74</v>
      </c>
      <c r="D608" s="117"/>
      <c r="E608" s="107">
        <v>100000000</v>
      </c>
      <c r="F608" s="117"/>
      <c r="G608" s="117">
        <f t="shared" si="19"/>
        <v>13.74</v>
      </c>
      <c r="H608" s="105"/>
      <c r="I608" s="106">
        <f t="shared" si="18"/>
        <v>5</v>
      </c>
    </row>
    <row r="609" spans="1:9" ht="30" customHeight="1">
      <c r="A609" s="118">
        <v>43214</v>
      </c>
      <c r="B609" s="119" t="s">
        <v>889</v>
      </c>
      <c r="C609" s="120">
        <v>13.74</v>
      </c>
      <c r="D609" s="121"/>
      <c r="E609" s="122">
        <v>100000000</v>
      </c>
      <c r="F609" s="121"/>
      <c r="G609" s="121">
        <f t="shared" si="19"/>
        <v>13.74</v>
      </c>
      <c r="H609" s="112"/>
      <c r="I609" s="113">
        <f t="shared" si="18"/>
        <v>5</v>
      </c>
    </row>
    <row r="610" spans="1:9" ht="30" customHeight="1">
      <c r="A610" s="114">
        <v>43223</v>
      </c>
      <c r="B610" s="115" t="s">
        <v>888</v>
      </c>
      <c r="C610" s="116">
        <v>11.83</v>
      </c>
      <c r="D610" s="117"/>
      <c r="E610" s="107">
        <v>100000000</v>
      </c>
      <c r="F610" s="117"/>
      <c r="G610" s="117">
        <f t="shared" si="19"/>
        <v>11.83</v>
      </c>
      <c r="H610" s="105"/>
      <c r="I610" s="106">
        <f t="shared" si="18"/>
        <v>5</v>
      </c>
    </row>
    <row r="611" spans="1:9" ht="30" customHeight="1">
      <c r="A611" s="118">
        <v>43224</v>
      </c>
      <c r="B611" s="119" t="s">
        <v>887</v>
      </c>
      <c r="C611" s="120">
        <v>13.74</v>
      </c>
      <c r="D611" s="121"/>
      <c r="E611" s="122">
        <v>100000000</v>
      </c>
      <c r="F611" s="121"/>
      <c r="G611" s="121">
        <f t="shared" si="19"/>
        <v>13.74</v>
      </c>
      <c r="H611" s="112"/>
      <c r="I611" s="113">
        <f t="shared" si="18"/>
        <v>5</v>
      </c>
    </row>
    <row r="612" spans="1:9" ht="30" customHeight="1">
      <c r="A612" s="114">
        <v>43233</v>
      </c>
      <c r="B612" s="115" t="s">
        <v>886</v>
      </c>
      <c r="C612" s="116">
        <v>11.83</v>
      </c>
      <c r="D612" s="117"/>
      <c r="E612" s="107">
        <v>100000000</v>
      </c>
      <c r="F612" s="117"/>
      <c r="G612" s="117">
        <f t="shared" si="19"/>
        <v>11.83</v>
      </c>
      <c r="H612" s="105"/>
      <c r="I612" s="106">
        <f t="shared" si="18"/>
        <v>5</v>
      </c>
    </row>
    <row r="613" spans="1:9" ht="30" customHeight="1">
      <c r="A613" s="118">
        <v>43294</v>
      </c>
      <c r="B613" s="119" t="s">
        <v>885</v>
      </c>
      <c r="C613" s="120">
        <v>13.74</v>
      </c>
      <c r="D613" s="121"/>
      <c r="E613" s="122">
        <v>100000000</v>
      </c>
      <c r="F613" s="121"/>
      <c r="G613" s="121">
        <f t="shared" si="19"/>
        <v>13.74</v>
      </c>
      <c r="H613" s="112"/>
      <c r="I613" s="113">
        <f t="shared" si="18"/>
        <v>5</v>
      </c>
    </row>
    <row r="614" spans="1:9" ht="30" customHeight="1">
      <c r="A614" s="114">
        <v>43313</v>
      </c>
      <c r="B614" s="115" t="s">
        <v>884</v>
      </c>
      <c r="C614" s="116">
        <v>11.83</v>
      </c>
      <c r="D614" s="117"/>
      <c r="E614" s="107">
        <v>100000000</v>
      </c>
      <c r="F614" s="117"/>
      <c r="G614" s="117">
        <f t="shared" si="19"/>
        <v>11.83</v>
      </c>
      <c r="H614" s="105"/>
      <c r="I614" s="106">
        <f t="shared" si="18"/>
        <v>5</v>
      </c>
    </row>
    <row r="615" spans="1:9" ht="30" customHeight="1">
      <c r="A615" s="118">
        <v>43314</v>
      </c>
      <c r="B615" s="119" t="s">
        <v>883</v>
      </c>
      <c r="C615" s="120">
        <v>13.74</v>
      </c>
      <c r="D615" s="121"/>
      <c r="E615" s="122">
        <v>100000000</v>
      </c>
      <c r="F615" s="121"/>
      <c r="G615" s="121">
        <f t="shared" si="19"/>
        <v>13.74</v>
      </c>
      <c r="H615" s="112"/>
      <c r="I615" s="113">
        <f t="shared" si="18"/>
        <v>5</v>
      </c>
    </row>
    <row r="616" spans="1:9" ht="30" customHeight="1">
      <c r="A616" s="114">
        <v>43323</v>
      </c>
      <c r="B616" s="115" t="s">
        <v>882</v>
      </c>
      <c r="C616" s="116">
        <v>11.83</v>
      </c>
      <c r="D616" s="117"/>
      <c r="E616" s="107">
        <v>100000000</v>
      </c>
      <c r="F616" s="117"/>
      <c r="G616" s="117">
        <f t="shared" si="19"/>
        <v>11.83</v>
      </c>
      <c r="H616" s="105"/>
      <c r="I616" s="106">
        <f t="shared" si="18"/>
        <v>5</v>
      </c>
    </row>
    <row r="617" spans="1:9" ht="30" customHeight="1">
      <c r="A617" s="118">
        <v>43333</v>
      </c>
      <c r="B617" s="119" t="s">
        <v>881</v>
      </c>
      <c r="C617" s="120">
        <v>11.83</v>
      </c>
      <c r="D617" s="121"/>
      <c r="E617" s="122">
        <v>100000000</v>
      </c>
      <c r="F617" s="121"/>
      <c r="G617" s="121">
        <f t="shared" si="19"/>
        <v>11.83</v>
      </c>
      <c r="H617" s="112"/>
      <c r="I617" s="113">
        <f t="shared" si="18"/>
        <v>5</v>
      </c>
    </row>
    <row r="618" spans="1:9" ht="30" customHeight="1">
      <c r="A618" s="114">
        <v>43343</v>
      </c>
      <c r="B618" s="115" t="s">
        <v>880</v>
      </c>
      <c r="C618" s="116">
        <v>11.83</v>
      </c>
      <c r="D618" s="117"/>
      <c r="E618" s="107">
        <v>100000000</v>
      </c>
      <c r="F618" s="117"/>
      <c r="G618" s="117">
        <f t="shared" si="19"/>
        <v>11.83</v>
      </c>
      <c r="H618" s="105"/>
      <c r="I618" s="106">
        <f t="shared" si="18"/>
        <v>5</v>
      </c>
    </row>
    <row r="619" spans="1:9" ht="30" customHeight="1">
      <c r="A619" s="118">
        <v>43353</v>
      </c>
      <c r="B619" s="119" t="s">
        <v>879</v>
      </c>
      <c r="C619" s="120">
        <v>11.83</v>
      </c>
      <c r="D619" s="121"/>
      <c r="E619" s="122">
        <v>100000000</v>
      </c>
      <c r="F619" s="121"/>
      <c r="G619" s="121">
        <f t="shared" si="19"/>
        <v>11.83</v>
      </c>
      <c r="H619" s="112"/>
      <c r="I619" s="113">
        <f t="shared" si="18"/>
        <v>5</v>
      </c>
    </row>
    <row r="620" spans="1:9" ht="30" customHeight="1">
      <c r="A620" s="114">
        <v>43363</v>
      </c>
      <c r="B620" s="115" t="s">
        <v>878</v>
      </c>
      <c r="C620" s="116">
        <v>11.83</v>
      </c>
      <c r="D620" s="117"/>
      <c r="E620" s="107">
        <v>100000000</v>
      </c>
      <c r="F620" s="117"/>
      <c r="G620" s="117">
        <f t="shared" si="19"/>
        <v>11.83</v>
      </c>
      <c r="H620" s="105"/>
      <c r="I620" s="106">
        <f t="shared" si="18"/>
        <v>5</v>
      </c>
    </row>
    <row r="621" spans="1:9" ht="30" customHeight="1">
      <c r="A621" s="118">
        <v>43383</v>
      </c>
      <c r="B621" s="119" t="s">
        <v>877</v>
      </c>
      <c r="C621" s="120">
        <v>11.83</v>
      </c>
      <c r="D621" s="121"/>
      <c r="E621" s="122">
        <v>100000000</v>
      </c>
      <c r="F621" s="121"/>
      <c r="G621" s="121">
        <f t="shared" si="19"/>
        <v>11.83</v>
      </c>
      <c r="H621" s="112"/>
      <c r="I621" s="113">
        <f t="shared" si="18"/>
        <v>5</v>
      </c>
    </row>
    <row r="622" spans="1:9" ht="30" customHeight="1">
      <c r="A622" s="114">
        <v>43384</v>
      </c>
      <c r="B622" s="115" t="s">
        <v>876</v>
      </c>
      <c r="C622" s="116">
        <v>13.74</v>
      </c>
      <c r="D622" s="117"/>
      <c r="E622" s="107">
        <v>100000000</v>
      </c>
      <c r="F622" s="117"/>
      <c r="G622" s="117">
        <f t="shared" si="19"/>
        <v>13.74</v>
      </c>
      <c r="H622" s="105"/>
      <c r="I622" s="106">
        <f t="shared" si="18"/>
        <v>5</v>
      </c>
    </row>
    <row r="623" spans="1:9" ht="30" customHeight="1">
      <c r="A623" s="118">
        <v>43394</v>
      </c>
      <c r="B623" s="119" t="s">
        <v>875</v>
      </c>
      <c r="C623" s="120">
        <v>13.74</v>
      </c>
      <c r="D623" s="121"/>
      <c r="E623" s="122">
        <v>100000000</v>
      </c>
      <c r="F623" s="121"/>
      <c r="G623" s="121">
        <f t="shared" si="19"/>
        <v>13.74</v>
      </c>
      <c r="H623" s="112"/>
      <c r="I623" s="113">
        <f t="shared" si="18"/>
        <v>5</v>
      </c>
    </row>
    <row r="624" spans="1:9" ht="30" customHeight="1">
      <c r="A624" s="114">
        <v>43412</v>
      </c>
      <c r="B624" s="115" t="s">
        <v>874</v>
      </c>
      <c r="C624" s="116">
        <v>10.31</v>
      </c>
      <c r="D624" s="117"/>
      <c r="E624" s="107">
        <v>100000000</v>
      </c>
      <c r="F624" s="117"/>
      <c r="G624" s="117">
        <f t="shared" si="19"/>
        <v>10.31</v>
      </c>
      <c r="H624" s="105"/>
      <c r="I624" s="106">
        <f t="shared" si="18"/>
        <v>5</v>
      </c>
    </row>
    <row r="625" spans="1:9" ht="30" customHeight="1">
      <c r="A625" s="118">
        <v>43413</v>
      </c>
      <c r="B625" s="119" t="s">
        <v>873</v>
      </c>
      <c r="C625" s="120">
        <v>11.83</v>
      </c>
      <c r="D625" s="121"/>
      <c r="E625" s="122">
        <v>100000000</v>
      </c>
      <c r="F625" s="121"/>
      <c r="G625" s="121">
        <f t="shared" si="19"/>
        <v>11.83</v>
      </c>
      <c r="H625" s="112"/>
      <c r="I625" s="113">
        <f t="shared" si="18"/>
        <v>5</v>
      </c>
    </row>
    <row r="626" spans="1:9" ht="30" customHeight="1">
      <c r="A626" s="114">
        <v>43414</v>
      </c>
      <c r="B626" s="115" t="s">
        <v>872</v>
      </c>
      <c r="C626" s="116">
        <v>13.74</v>
      </c>
      <c r="D626" s="117"/>
      <c r="E626" s="107">
        <v>100000000</v>
      </c>
      <c r="F626" s="117"/>
      <c r="G626" s="117">
        <f t="shared" si="19"/>
        <v>13.74</v>
      </c>
      <c r="H626" s="105"/>
      <c r="I626" s="106">
        <f t="shared" si="18"/>
        <v>5</v>
      </c>
    </row>
    <row r="627" spans="1:9" ht="30" customHeight="1">
      <c r="A627" s="118">
        <v>43423</v>
      </c>
      <c r="B627" s="119" t="s">
        <v>871</v>
      </c>
      <c r="C627" s="120">
        <v>11.83</v>
      </c>
      <c r="D627" s="121"/>
      <c r="E627" s="122">
        <v>100000000</v>
      </c>
      <c r="F627" s="121"/>
      <c r="G627" s="121">
        <f t="shared" si="19"/>
        <v>11.83</v>
      </c>
      <c r="H627" s="112"/>
      <c r="I627" s="113">
        <f t="shared" si="18"/>
        <v>5</v>
      </c>
    </row>
    <row r="628" spans="1:9" ht="30" customHeight="1">
      <c r="A628" s="114">
        <v>43494</v>
      </c>
      <c r="B628" s="115" t="s">
        <v>870</v>
      </c>
      <c r="C628" s="116">
        <v>13.74</v>
      </c>
      <c r="D628" s="117"/>
      <c r="E628" s="107">
        <v>100000000</v>
      </c>
      <c r="F628" s="117"/>
      <c r="G628" s="117">
        <f t="shared" si="19"/>
        <v>13.74</v>
      </c>
      <c r="H628" s="105"/>
      <c r="I628" s="106">
        <f t="shared" si="18"/>
        <v>5</v>
      </c>
    </row>
    <row r="629" spans="1:9" ht="30" customHeight="1">
      <c r="A629" s="118">
        <v>51112</v>
      </c>
      <c r="B629" s="119" t="s">
        <v>905</v>
      </c>
      <c r="C629" s="120">
        <v>8</v>
      </c>
      <c r="D629" s="121"/>
      <c r="E629" s="122">
        <v>100000000</v>
      </c>
      <c r="F629" s="121"/>
      <c r="G629" s="121">
        <f t="shared" si="19"/>
        <v>8</v>
      </c>
      <c r="H629" s="112"/>
      <c r="I629" s="113">
        <f t="shared" si="18"/>
        <v>5</v>
      </c>
    </row>
    <row r="630" spans="1:9" ht="30" customHeight="1">
      <c r="A630" s="114">
        <v>51113</v>
      </c>
      <c r="B630" s="115" t="s">
        <v>906</v>
      </c>
      <c r="C630" s="116">
        <v>10.39</v>
      </c>
      <c r="D630" s="117"/>
      <c r="E630" s="107">
        <v>100000000</v>
      </c>
      <c r="F630" s="117"/>
      <c r="G630" s="117">
        <f t="shared" si="19"/>
        <v>10.39</v>
      </c>
      <c r="H630" s="105"/>
      <c r="I630" s="106">
        <f t="shared" si="18"/>
        <v>5</v>
      </c>
    </row>
    <row r="631" spans="1:9" ht="30" customHeight="1">
      <c r="A631" s="118">
        <v>51122</v>
      </c>
      <c r="B631" s="119" t="s">
        <v>907</v>
      </c>
      <c r="C631" s="120">
        <v>8</v>
      </c>
      <c r="D631" s="121"/>
      <c r="E631" s="122">
        <v>100000000</v>
      </c>
      <c r="F631" s="121"/>
      <c r="G631" s="121">
        <f t="shared" si="19"/>
        <v>8</v>
      </c>
      <c r="H631" s="112"/>
      <c r="I631" s="113">
        <f t="shared" si="18"/>
        <v>5</v>
      </c>
    </row>
    <row r="632" spans="1:9" ht="30" customHeight="1">
      <c r="A632" s="114">
        <v>51123</v>
      </c>
      <c r="B632" s="115" t="s">
        <v>908</v>
      </c>
      <c r="C632" s="116">
        <v>10.39</v>
      </c>
      <c r="D632" s="117"/>
      <c r="E632" s="107">
        <v>100000000</v>
      </c>
      <c r="F632" s="117"/>
      <c r="G632" s="117">
        <f t="shared" si="19"/>
        <v>10.39</v>
      </c>
      <c r="H632" s="105"/>
      <c r="I632" s="106">
        <f t="shared" si="18"/>
        <v>5</v>
      </c>
    </row>
    <row r="633" spans="1:9" ht="30" customHeight="1">
      <c r="A633" s="118">
        <v>51132</v>
      </c>
      <c r="B633" s="119" t="s">
        <v>909</v>
      </c>
      <c r="C633" s="120">
        <v>8</v>
      </c>
      <c r="D633" s="121"/>
      <c r="E633" s="122">
        <v>100000000</v>
      </c>
      <c r="F633" s="121"/>
      <c r="G633" s="121">
        <f t="shared" si="19"/>
        <v>8</v>
      </c>
      <c r="H633" s="112"/>
      <c r="I633" s="113">
        <f t="shared" si="18"/>
        <v>5</v>
      </c>
    </row>
    <row r="634" spans="1:9" ht="30" customHeight="1">
      <c r="A634" s="114">
        <v>51133</v>
      </c>
      <c r="B634" s="115" t="s">
        <v>910</v>
      </c>
      <c r="C634" s="116">
        <v>10.39</v>
      </c>
      <c r="D634" s="117"/>
      <c r="E634" s="107">
        <v>100000000</v>
      </c>
      <c r="F634" s="117"/>
      <c r="G634" s="117">
        <f t="shared" si="19"/>
        <v>10.39</v>
      </c>
      <c r="H634" s="105"/>
      <c r="I634" s="106">
        <f t="shared" si="18"/>
        <v>5</v>
      </c>
    </row>
    <row r="635" spans="1:9" ht="30" customHeight="1">
      <c r="A635" s="118">
        <v>51134</v>
      </c>
      <c r="B635" s="119" t="s">
        <v>911</v>
      </c>
      <c r="C635" s="120"/>
      <c r="D635" s="121">
        <v>8</v>
      </c>
      <c r="E635" s="122">
        <v>100000000</v>
      </c>
      <c r="F635" s="121"/>
      <c r="G635" s="121">
        <f t="shared" si="19"/>
        <v>8</v>
      </c>
      <c r="H635" s="112"/>
      <c r="I635" s="113">
        <f t="shared" si="18"/>
        <v>5</v>
      </c>
    </row>
    <row r="636" spans="1:9" ht="30" customHeight="1">
      <c r="A636" s="114">
        <v>51182</v>
      </c>
      <c r="B636" s="115" t="s">
        <v>912</v>
      </c>
      <c r="C636" s="116">
        <v>8</v>
      </c>
      <c r="D636" s="117"/>
      <c r="E636" s="107">
        <v>100000000</v>
      </c>
      <c r="F636" s="117"/>
      <c r="G636" s="117">
        <f t="shared" si="19"/>
        <v>8</v>
      </c>
      <c r="H636" s="105"/>
      <c r="I636" s="106">
        <f t="shared" si="18"/>
        <v>5</v>
      </c>
    </row>
    <row r="637" spans="1:9" ht="30" customHeight="1">
      <c r="A637" s="118">
        <v>51183</v>
      </c>
      <c r="B637" s="119" t="s">
        <v>913</v>
      </c>
      <c r="C637" s="120">
        <v>10.39</v>
      </c>
      <c r="D637" s="121"/>
      <c r="E637" s="122">
        <v>100000000</v>
      </c>
      <c r="F637" s="121"/>
      <c r="G637" s="121">
        <f t="shared" si="19"/>
        <v>10.39</v>
      </c>
      <c r="H637" s="112"/>
      <c r="I637" s="113">
        <f t="shared" si="18"/>
        <v>5</v>
      </c>
    </row>
    <row r="638" spans="1:9" ht="30" customHeight="1">
      <c r="A638" s="114">
        <v>51193</v>
      </c>
      <c r="B638" s="115" t="s">
        <v>914</v>
      </c>
      <c r="C638" s="116">
        <v>10.39</v>
      </c>
      <c r="D638" s="117"/>
      <c r="E638" s="107">
        <v>100000000</v>
      </c>
      <c r="F638" s="117"/>
      <c r="G638" s="117">
        <f t="shared" si="19"/>
        <v>10.39</v>
      </c>
      <c r="H638" s="105"/>
      <c r="I638" s="106">
        <f t="shared" si="18"/>
        <v>5</v>
      </c>
    </row>
    <row r="639" spans="1:9" ht="30" customHeight="1">
      <c r="A639" s="118">
        <v>51212</v>
      </c>
      <c r="B639" s="119" t="s">
        <v>915</v>
      </c>
      <c r="C639" s="120">
        <v>8</v>
      </c>
      <c r="D639" s="121"/>
      <c r="E639" s="122">
        <v>100000000</v>
      </c>
      <c r="F639" s="121"/>
      <c r="G639" s="121">
        <f t="shared" si="19"/>
        <v>8</v>
      </c>
      <c r="H639" s="112"/>
      <c r="I639" s="113">
        <f t="shared" si="18"/>
        <v>5</v>
      </c>
    </row>
    <row r="640" spans="1:9" ht="30" customHeight="1">
      <c r="A640" s="114">
        <v>51222</v>
      </c>
      <c r="B640" s="115" t="s">
        <v>916</v>
      </c>
      <c r="C640" s="116">
        <v>8</v>
      </c>
      <c r="D640" s="117"/>
      <c r="E640" s="107">
        <v>100000000</v>
      </c>
      <c r="F640" s="117"/>
      <c r="G640" s="117">
        <f t="shared" si="19"/>
        <v>8</v>
      </c>
      <c r="H640" s="105"/>
      <c r="I640" s="106">
        <f t="shared" si="18"/>
        <v>5</v>
      </c>
    </row>
    <row r="641" spans="1:9" ht="30" customHeight="1">
      <c r="A641" s="118">
        <v>51223</v>
      </c>
      <c r="B641" s="119" t="s">
        <v>917</v>
      </c>
      <c r="C641" s="120">
        <v>10.39</v>
      </c>
      <c r="D641" s="121"/>
      <c r="E641" s="122">
        <v>100000000</v>
      </c>
      <c r="F641" s="121"/>
      <c r="G641" s="121">
        <f t="shared" si="19"/>
        <v>10.39</v>
      </c>
      <c r="H641" s="112"/>
      <c r="I641" s="113">
        <f t="shared" si="18"/>
        <v>5</v>
      </c>
    </row>
    <row r="642" spans="1:9" ht="30" customHeight="1">
      <c r="A642" s="114">
        <v>51224</v>
      </c>
      <c r="B642" s="115" t="s">
        <v>918</v>
      </c>
      <c r="C642" s="116"/>
      <c r="D642" s="117">
        <v>8</v>
      </c>
      <c r="E642" s="107">
        <v>100000000</v>
      </c>
      <c r="F642" s="117"/>
      <c r="G642" s="117">
        <f t="shared" si="19"/>
        <v>8</v>
      </c>
      <c r="H642" s="105"/>
      <c r="I642" s="106">
        <f t="shared" si="18"/>
        <v>5</v>
      </c>
    </row>
    <row r="643" spans="1:9" ht="30" customHeight="1">
      <c r="A643" s="118">
        <v>51233</v>
      </c>
      <c r="B643" s="119" t="s">
        <v>919</v>
      </c>
      <c r="C643" s="120">
        <v>10.39</v>
      </c>
      <c r="D643" s="121"/>
      <c r="E643" s="122">
        <v>100000000</v>
      </c>
      <c r="F643" s="121"/>
      <c r="G643" s="121">
        <f t="shared" si="19"/>
        <v>10.39</v>
      </c>
      <c r="H643" s="112"/>
      <c r="I643" s="113">
        <f t="shared" ref="I643:I706" si="20">LEN(A643)</f>
        <v>5</v>
      </c>
    </row>
    <row r="644" spans="1:9" ht="30" customHeight="1">
      <c r="A644" s="114">
        <v>51234</v>
      </c>
      <c r="B644" s="115" t="s">
        <v>920</v>
      </c>
      <c r="C644" s="116"/>
      <c r="D644" s="117">
        <v>8</v>
      </c>
      <c r="E644" s="107">
        <v>100000000</v>
      </c>
      <c r="F644" s="117"/>
      <c r="G644" s="117">
        <f t="shared" ref="G644:G707" si="21">C644+D644</f>
        <v>8</v>
      </c>
      <c r="H644" s="105"/>
      <c r="I644" s="106">
        <f t="shared" si="20"/>
        <v>5</v>
      </c>
    </row>
    <row r="645" spans="1:9" ht="30" customHeight="1">
      <c r="A645" s="118">
        <v>51242</v>
      </c>
      <c r="B645" s="119" t="s">
        <v>921</v>
      </c>
      <c r="C645" s="120">
        <v>8</v>
      </c>
      <c r="D645" s="121"/>
      <c r="E645" s="122">
        <v>100000000</v>
      </c>
      <c r="F645" s="121"/>
      <c r="G645" s="121">
        <f t="shared" si="21"/>
        <v>8</v>
      </c>
      <c r="H645" s="112"/>
      <c r="I645" s="113">
        <f t="shared" si="20"/>
        <v>5</v>
      </c>
    </row>
    <row r="646" spans="1:9" ht="30" customHeight="1">
      <c r="A646" s="114">
        <v>51243</v>
      </c>
      <c r="B646" s="115" t="s">
        <v>922</v>
      </c>
      <c r="C646" s="116">
        <v>10.39</v>
      </c>
      <c r="D646" s="117"/>
      <c r="E646" s="107">
        <v>100000000</v>
      </c>
      <c r="F646" s="117"/>
      <c r="G646" s="117">
        <f t="shared" si="21"/>
        <v>10.39</v>
      </c>
      <c r="H646" s="105"/>
      <c r="I646" s="106">
        <f t="shared" si="20"/>
        <v>5</v>
      </c>
    </row>
    <row r="647" spans="1:9" ht="30" customHeight="1">
      <c r="A647" s="118">
        <v>51293</v>
      </c>
      <c r="B647" s="119" t="s">
        <v>923</v>
      </c>
      <c r="C647" s="120">
        <v>10.39</v>
      </c>
      <c r="D647" s="121"/>
      <c r="E647" s="122">
        <v>100000000</v>
      </c>
      <c r="F647" s="121"/>
      <c r="G647" s="121">
        <f t="shared" si="21"/>
        <v>10.39</v>
      </c>
      <c r="H647" s="112"/>
      <c r="I647" s="113">
        <f t="shared" si="20"/>
        <v>5</v>
      </c>
    </row>
    <row r="648" spans="1:9" ht="30" customHeight="1">
      <c r="A648" s="114">
        <v>51311</v>
      </c>
      <c r="B648" s="115" t="s">
        <v>924</v>
      </c>
      <c r="C648" s="116">
        <v>7.79</v>
      </c>
      <c r="D648" s="117"/>
      <c r="E648" s="107">
        <v>100000000</v>
      </c>
      <c r="F648" s="117"/>
      <c r="G648" s="117">
        <f t="shared" si="21"/>
        <v>7.79</v>
      </c>
      <c r="H648" s="105"/>
      <c r="I648" s="106">
        <f t="shared" si="20"/>
        <v>5</v>
      </c>
    </row>
    <row r="649" spans="1:9" ht="30" customHeight="1">
      <c r="A649" s="118">
        <v>51312</v>
      </c>
      <c r="B649" s="119" t="s">
        <v>925</v>
      </c>
      <c r="C649" s="120">
        <v>8</v>
      </c>
      <c r="D649" s="121"/>
      <c r="E649" s="122">
        <v>100000000</v>
      </c>
      <c r="F649" s="121"/>
      <c r="G649" s="121">
        <f t="shared" si="21"/>
        <v>8</v>
      </c>
      <c r="H649" s="112"/>
      <c r="I649" s="113">
        <f t="shared" si="20"/>
        <v>5</v>
      </c>
    </row>
    <row r="650" spans="1:9" ht="30" customHeight="1">
      <c r="A650" s="114">
        <v>51321</v>
      </c>
      <c r="B650" s="115" t="s">
        <v>926</v>
      </c>
      <c r="C650" s="116">
        <v>7.79</v>
      </c>
      <c r="D650" s="117"/>
      <c r="E650" s="107">
        <v>100000000</v>
      </c>
      <c r="F650" s="117"/>
      <c r="G650" s="117">
        <f t="shared" si="21"/>
        <v>7.79</v>
      </c>
      <c r="H650" s="105"/>
      <c r="I650" s="106">
        <f t="shared" si="20"/>
        <v>5</v>
      </c>
    </row>
    <row r="651" spans="1:9" ht="30" customHeight="1">
      <c r="A651" s="118">
        <v>51322</v>
      </c>
      <c r="B651" s="119" t="s">
        <v>927</v>
      </c>
      <c r="C651" s="120">
        <v>8</v>
      </c>
      <c r="D651" s="121"/>
      <c r="E651" s="122">
        <v>100000000</v>
      </c>
      <c r="F651" s="121"/>
      <c r="G651" s="121">
        <f t="shared" si="21"/>
        <v>8</v>
      </c>
      <c r="H651" s="112"/>
      <c r="I651" s="113">
        <f t="shared" si="20"/>
        <v>5</v>
      </c>
    </row>
    <row r="652" spans="1:9" ht="30" customHeight="1">
      <c r="A652" s="114">
        <v>51332</v>
      </c>
      <c r="B652" s="115" t="s">
        <v>928</v>
      </c>
      <c r="C652" s="116">
        <v>8</v>
      </c>
      <c r="D652" s="117"/>
      <c r="E652" s="107">
        <v>100000000</v>
      </c>
      <c r="F652" s="117"/>
      <c r="G652" s="117">
        <f t="shared" si="21"/>
        <v>8</v>
      </c>
      <c r="H652" s="105"/>
      <c r="I652" s="106">
        <f t="shared" si="20"/>
        <v>5</v>
      </c>
    </row>
    <row r="653" spans="1:9" ht="30" customHeight="1">
      <c r="A653" s="118">
        <v>51393</v>
      </c>
      <c r="B653" s="119" t="s">
        <v>929</v>
      </c>
      <c r="C653" s="120">
        <v>10.39</v>
      </c>
      <c r="D653" s="121"/>
      <c r="E653" s="122">
        <v>100000000</v>
      </c>
      <c r="F653" s="121"/>
      <c r="G653" s="121">
        <f t="shared" si="21"/>
        <v>10.39</v>
      </c>
      <c r="H653" s="112"/>
      <c r="I653" s="113">
        <f t="shared" si="20"/>
        <v>5</v>
      </c>
    </row>
    <row r="654" spans="1:9" ht="30" customHeight="1">
      <c r="A654" s="114">
        <v>51394</v>
      </c>
      <c r="B654" s="115" t="s">
        <v>930</v>
      </c>
      <c r="C654" s="116"/>
      <c r="D654" s="117">
        <v>8</v>
      </c>
      <c r="E654" s="107">
        <v>100000000</v>
      </c>
      <c r="F654" s="117"/>
      <c r="G654" s="117">
        <f t="shared" si="21"/>
        <v>8</v>
      </c>
      <c r="H654" s="105"/>
      <c r="I654" s="106">
        <f t="shared" si="20"/>
        <v>5</v>
      </c>
    </row>
    <row r="655" spans="1:9" ht="30" customHeight="1">
      <c r="A655" s="118">
        <v>51412</v>
      </c>
      <c r="B655" s="119" t="s">
        <v>931</v>
      </c>
      <c r="C655" s="120">
        <v>8</v>
      </c>
      <c r="D655" s="121"/>
      <c r="E655" s="122">
        <v>100000000</v>
      </c>
      <c r="F655" s="121"/>
      <c r="G655" s="121">
        <f t="shared" si="21"/>
        <v>8</v>
      </c>
      <c r="H655" s="112"/>
      <c r="I655" s="113">
        <f t="shared" si="20"/>
        <v>5</v>
      </c>
    </row>
    <row r="656" spans="1:9" ht="30" customHeight="1">
      <c r="A656" s="114">
        <v>51422</v>
      </c>
      <c r="B656" s="115" t="s">
        <v>932</v>
      </c>
      <c r="C656" s="116">
        <v>8</v>
      </c>
      <c r="D656" s="117"/>
      <c r="E656" s="107">
        <v>100000000</v>
      </c>
      <c r="F656" s="117"/>
      <c r="G656" s="117">
        <f t="shared" si="21"/>
        <v>8</v>
      </c>
      <c r="H656" s="105"/>
      <c r="I656" s="106">
        <f t="shared" si="20"/>
        <v>5</v>
      </c>
    </row>
    <row r="657" spans="1:9" ht="30" customHeight="1">
      <c r="A657" s="118">
        <v>51432</v>
      </c>
      <c r="B657" s="119" t="s">
        <v>933</v>
      </c>
      <c r="C657" s="120">
        <v>8</v>
      </c>
      <c r="D657" s="121"/>
      <c r="E657" s="122">
        <v>100000000</v>
      </c>
      <c r="F657" s="121"/>
      <c r="G657" s="121">
        <f t="shared" si="21"/>
        <v>8</v>
      </c>
      <c r="H657" s="112"/>
      <c r="I657" s="113">
        <f t="shared" si="20"/>
        <v>5</v>
      </c>
    </row>
    <row r="658" spans="1:9" ht="30" customHeight="1">
      <c r="A658" s="114">
        <v>51493</v>
      </c>
      <c r="B658" s="115" t="s">
        <v>934</v>
      </c>
      <c r="C658" s="116">
        <v>10.39</v>
      </c>
      <c r="D658" s="117"/>
      <c r="E658" s="107">
        <v>100000000</v>
      </c>
      <c r="F658" s="117"/>
      <c r="G658" s="117">
        <f t="shared" si="21"/>
        <v>10.39</v>
      </c>
      <c r="H658" s="105"/>
      <c r="I658" s="106">
        <f t="shared" si="20"/>
        <v>5</v>
      </c>
    </row>
    <row r="659" spans="1:9" ht="30" customHeight="1">
      <c r="A659" s="118">
        <v>51503</v>
      </c>
      <c r="B659" s="119" t="s">
        <v>935</v>
      </c>
      <c r="C659" s="120">
        <v>10.39</v>
      </c>
      <c r="D659" s="121"/>
      <c r="E659" s="122">
        <v>100000000</v>
      </c>
      <c r="F659" s="121"/>
      <c r="G659" s="121">
        <f t="shared" si="21"/>
        <v>10.39</v>
      </c>
      <c r="H659" s="112"/>
      <c r="I659" s="113">
        <f t="shared" si="20"/>
        <v>5</v>
      </c>
    </row>
    <row r="660" spans="1:9" ht="30" customHeight="1">
      <c r="A660" s="114">
        <v>51504</v>
      </c>
      <c r="B660" s="115" t="s">
        <v>936</v>
      </c>
      <c r="C660" s="116"/>
      <c r="D660" s="117">
        <v>8</v>
      </c>
      <c r="E660" s="107">
        <v>100000000</v>
      </c>
      <c r="F660" s="117"/>
      <c r="G660" s="117">
        <f t="shared" si="21"/>
        <v>8</v>
      </c>
      <c r="H660" s="105"/>
      <c r="I660" s="106">
        <f t="shared" si="20"/>
        <v>5</v>
      </c>
    </row>
    <row r="661" spans="1:9" ht="30" customHeight="1">
      <c r="A661" s="118">
        <v>51512</v>
      </c>
      <c r="B661" s="119" t="s">
        <v>937</v>
      </c>
      <c r="C661" s="120">
        <v>8</v>
      </c>
      <c r="D661" s="121"/>
      <c r="E661" s="122">
        <v>100000000</v>
      </c>
      <c r="F661" s="121"/>
      <c r="G661" s="121">
        <f t="shared" si="21"/>
        <v>8</v>
      </c>
      <c r="H661" s="112"/>
      <c r="I661" s="113">
        <f t="shared" si="20"/>
        <v>5</v>
      </c>
    </row>
    <row r="662" spans="1:9" ht="30" customHeight="1">
      <c r="A662" s="114">
        <v>51513</v>
      </c>
      <c r="B662" s="115" t="s">
        <v>938</v>
      </c>
      <c r="C662" s="116">
        <v>10.39</v>
      </c>
      <c r="D662" s="117"/>
      <c r="E662" s="107">
        <v>100000000</v>
      </c>
      <c r="F662" s="117"/>
      <c r="G662" s="117">
        <f t="shared" si="21"/>
        <v>10.39</v>
      </c>
      <c r="H662" s="105"/>
      <c r="I662" s="106">
        <f t="shared" si="20"/>
        <v>5</v>
      </c>
    </row>
    <row r="663" spans="1:9" ht="30" customHeight="1">
      <c r="A663" s="118">
        <v>51522</v>
      </c>
      <c r="B663" s="119" t="s">
        <v>939</v>
      </c>
      <c r="C663" s="120">
        <v>8</v>
      </c>
      <c r="D663" s="121"/>
      <c r="E663" s="122">
        <v>100000000</v>
      </c>
      <c r="F663" s="121"/>
      <c r="G663" s="121">
        <f t="shared" si="21"/>
        <v>8</v>
      </c>
      <c r="H663" s="112"/>
      <c r="I663" s="113">
        <f t="shared" si="20"/>
        <v>5</v>
      </c>
    </row>
    <row r="664" spans="1:9" ht="30" customHeight="1">
      <c r="A664" s="114">
        <v>51523</v>
      </c>
      <c r="B664" s="115" t="s">
        <v>940</v>
      </c>
      <c r="C664" s="116">
        <v>10.39</v>
      </c>
      <c r="D664" s="117"/>
      <c r="E664" s="107">
        <v>100000000</v>
      </c>
      <c r="F664" s="117"/>
      <c r="G664" s="117">
        <f t="shared" si="21"/>
        <v>10.39</v>
      </c>
      <c r="H664" s="105"/>
      <c r="I664" s="106">
        <f t="shared" si="20"/>
        <v>5</v>
      </c>
    </row>
    <row r="665" spans="1:9" ht="30" customHeight="1">
      <c r="A665" s="118">
        <v>51532</v>
      </c>
      <c r="B665" s="119" t="s">
        <v>941</v>
      </c>
      <c r="C665" s="120">
        <v>8</v>
      </c>
      <c r="D665" s="121"/>
      <c r="E665" s="122">
        <v>100000000</v>
      </c>
      <c r="F665" s="121"/>
      <c r="G665" s="121">
        <f t="shared" si="21"/>
        <v>8</v>
      </c>
      <c r="H665" s="112"/>
      <c r="I665" s="113">
        <f t="shared" si="20"/>
        <v>5</v>
      </c>
    </row>
    <row r="666" spans="1:9" ht="30" customHeight="1">
      <c r="A666" s="114">
        <v>51533</v>
      </c>
      <c r="B666" s="115" t="s">
        <v>942</v>
      </c>
      <c r="C666" s="116">
        <v>10.39</v>
      </c>
      <c r="D666" s="117"/>
      <c r="E666" s="107">
        <v>100000000</v>
      </c>
      <c r="F666" s="117"/>
      <c r="G666" s="117">
        <f t="shared" si="21"/>
        <v>10.39</v>
      </c>
      <c r="H666" s="105"/>
      <c r="I666" s="106">
        <f t="shared" si="20"/>
        <v>5</v>
      </c>
    </row>
    <row r="667" spans="1:9" ht="30" customHeight="1">
      <c r="A667" s="118">
        <v>51534</v>
      </c>
      <c r="B667" s="119" t="s">
        <v>943</v>
      </c>
      <c r="C667" s="120"/>
      <c r="D667" s="121">
        <v>8</v>
      </c>
      <c r="E667" s="122">
        <v>100000000</v>
      </c>
      <c r="F667" s="121"/>
      <c r="G667" s="121">
        <f t="shared" si="21"/>
        <v>8</v>
      </c>
      <c r="H667" s="112"/>
      <c r="I667" s="113">
        <f t="shared" si="20"/>
        <v>5</v>
      </c>
    </row>
    <row r="668" spans="1:9" ht="30" customHeight="1">
      <c r="A668" s="114">
        <v>51543</v>
      </c>
      <c r="B668" s="115" t="s">
        <v>944</v>
      </c>
      <c r="C668" s="116">
        <v>10.39</v>
      </c>
      <c r="D668" s="117"/>
      <c r="E668" s="107">
        <v>100000000</v>
      </c>
      <c r="F668" s="117"/>
      <c r="G668" s="117">
        <f t="shared" si="21"/>
        <v>10.39</v>
      </c>
      <c r="H668" s="105"/>
      <c r="I668" s="106">
        <f t="shared" si="20"/>
        <v>5</v>
      </c>
    </row>
    <row r="669" spans="1:9" ht="30" customHeight="1">
      <c r="A669" s="118">
        <v>51583</v>
      </c>
      <c r="B669" s="119" t="s">
        <v>945</v>
      </c>
      <c r="C669" s="120">
        <v>10.39</v>
      </c>
      <c r="D669" s="121"/>
      <c r="E669" s="122">
        <v>100000000</v>
      </c>
      <c r="F669" s="121"/>
      <c r="G669" s="121">
        <f t="shared" si="21"/>
        <v>10.39</v>
      </c>
      <c r="H669" s="112"/>
      <c r="I669" s="113">
        <f t="shared" si="20"/>
        <v>5</v>
      </c>
    </row>
    <row r="670" spans="1:9" ht="30" customHeight="1">
      <c r="A670" s="114">
        <v>51593</v>
      </c>
      <c r="B670" s="115" t="s">
        <v>946</v>
      </c>
      <c r="C670" s="116">
        <v>10.39</v>
      </c>
      <c r="D670" s="117"/>
      <c r="E670" s="107">
        <v>100000000</v>
      </c>
      <c r="F670" s="117"/>
      <c r="G670" s="117">
        <f t="shared" si="21"/>
        <v>10.39</v>
      </c>
      <c r="H670" s="105"/>
      <c r="I670" s="106">
        <f t="shared" si="20"/>
        <v>5</v>
      </c>
    </row>
    <row r="671" spans="1:9" ht="30" customHeight="1">
      <c r="A671" s="118">
        <v>51594</v>
      </c>
      <c r="B671" s="119" t="s">
        <v>947</v>
      </c>
      <c r="C671" s="120"/>
      <c r="D671" s="121">
        <v>8</v>
      </c>
      <c r="E671" s="122">
        <v>100000000</v>
      </c>
      <c r="F671" s="121"/>
      <c r="G671" s="121">
        <f t="shared" si="21"/>
        <v>8</v>
      </c>
      <c r="H671" s="112"/>
      <c r="I671" s="113">
        <f t="shared" si="20"/>
        <v>5</v>
      </c>
    </row>
    <row r="672" spans="1:9" ht="30" customHeight="1">
      <c r="A672" s="114">
        <v>51613</v>
      </c>
      <c r="B672" s="115" t="s">
        <v>948</v>
      </c>
      <c r="C672" s="116">
        <v>10.39</v>
      </c>
      <c r="D672" s="117"/>
      <c r="E672" s="107">
        <v>100000000</v>
      </c>
      <c r="F672" s="117"/>
      <c r="G672" s="117">
        <f t="shared" si="21"/>
        <v>10.39</v>
      </c>
      <c r="H672" s="105"/>
      <c r="I672" s="106">
        <f t="shared" si="20"/>
        <v>5</v>
      </c>
    </row>
    <row r="673" spans="1:9" ht="30" customHeight="1">
      <c r="A673" s="118">
        <v>51614</v>
      </c>
      <c r="B673" s="119" t="s">
        <v>949</v>
      </c>
      <c r="C673" s="120"/>
      <c r="D673" s="121">
        <v>8</v>
      </c>
      <c r="E673" s="122">
        <v>100000000</v>
      </c>
      <c r="F673" s="121"/>
      <c r="G673" s="121">
        <f t="shared" si="21"/>
        <v>8</v>
      </c>
      <c r="H673" s="112"/>
      <c r="I673" s="113">
        <f t="shared" si="20"/>
        <v>5</v>
      </c>
    </row>
    <row r="674" spans="1:9" ht="30" customHeight="1">
      <c r="A674" s="114">
        <v>51622</v>
      </c>
      <c r="B674" s="115" t="s">
        <v>950</v>
      </c>
      <c r="C674" s="116">
        <v>8</v>
      </c>
      <c r="D674" s="117"/>
      <c r="E674" s="107">
        <v>100000000</v>
      </c>
      <c r="F674" s="117"/>
      <c r="G674" s="117">
        <f t="shared" si="21"/>
        <v>8</v>
      </c>
      <c r="H674" s="105"/>
      <c r="I674" s="106">
        <f t="shared" si="20"/>
        <v>5</v>
      </c>
    </row>
    <row r="675" spans="1:9" ht="30" customHeight="1">
      <c r="A675" s="118">
        <v>51623</v>
      </c>
      <c r="B675" s="119" t="s">
        <v>951</v>
      </c>
      <c r="C675" s="120">
        <v>10.39</v>
      </c>
      <c r="D675" s="121"/>
      <c r="E675" s="122">
        <v>100000000</v>
      </c>
      <c r="F675" s="121"/>
      <c r="G675" s="121">
        <f t="shared" si="21"/>
        <v>10.39</v>
      </c>
      <c r="H675" s="112"/>
      <c r="I675" s="113">
        <f t="shared" si="20"/>
        <v>5</v>
      </c>
    </row>
    <row r="676" spans="1:9" ht="30" customHeight="1">
      <c r="A676" s="114">
        <v>51624</v>
      </c>
      <c r="B676" s="115" t="s">
        <v>952</v>
      </c>
      <c r="C676" s="116"/>
      <c r="D676" s="117">
        <v>8</v>
      </c>
      <c r="E676" s="107">
        <v>100000000</v>
      </c>
      <c r="F676" s="117"/>
      <c r="G676" s="117">
        <f t="shared" si="21"/>
        <v>8</v>
      </c>
      <c r="H676" s="105"/>
      <c r="I676" s="106">
        <f t="shared" si="20"/>
        <v>5</v>
      </c>
    </row>
    <row r="677" spans="1:9" ht="30" customHeight="1">
      <c r="A677" s="118">
        <v>51632</v>
      </c>
      <c r="B677" s="119" t="s">
        <v>953</v>
      </c>
      <c r="C677" s="120">
        <v>8</v>
      </c>
      <c r="D677" s="121"/>
      <c r="E677" s="122">
        <v>100000000</v>
      </c>
      <c r="F677" s="121"/>
      <c r="G677" s="121">
        <f t="shared" si="21"/>
        <v>8</v>
      </c>
      <c r="H677" s="112"/>
      <c r="I677" s="113">
        <f t="shared" si="20"/>
        <v>5</v>
      </c>
    </row>
    <row r="678" spans="1:9" ht="30" customHeight="1">
      <c r="A678" s="114">
        <v>51633</v>
      </c>
      <c r="B678" s="115" t="s">
        <v>954</v>
      </c>
      <c r="C678" s="116">
        <v>10.39</v>
      </c>
      <c r="D678" s="117"/>
      <c r="E678" s="107">
        <v>100000000</v>
      </c>
      <c r="F678" s="117"/>
      <c r="G678" s="117">
        <f t="shared" si="21"/>
        <v>10.39</v>
      </c>
      <c r="H678" s="105"/>
      <c r="I678" s="106">
        <f t="shared" si="20"/>
        <v>5</v>
      </c>
    </row>
    <row r="679" spans="1:9" ht="30" customHeight="1">
      <c r="A679" s="118">
        <v>51642</v>
      </c>
      <c r="B679" s="119" t="s">
        <v>955</v>
      </c>
      <c r="C679" s="120">
        <v>8</v>
      </c>
      <c r="D679" s="121"/>
      <c r="E679" s="122">
        <v>100000000</v>
      </c>
      <c r="F679" s="121"/>
      <c r="G679" s="121">
        <f t="shared" si="21"/>
        <v>8</v>
      </c>
      <c r="H679" s="112"/>
      <c r="I679" s="113">
        <f t="shared" si="20"/>
        <v>5</v>
      </c>
    </row>
    <row r="680" spans="1:9" ht="30" customHeight="1">
      <c r="A680" s="114">
        <v>51643</v>
      </c>
      <c r="B680" s="115" t="s">
        <v>956</v>
      </c>
      <c r="C680" s="116">
        <v>10.39</v>
      </c>
      <c r="D680" s="117"/>
      <c r="E680" s="107">
        <v>100000000</v>
      </c>
      <c r="F680" s="117"/>
      <c r="G680" s="117">
        <f t="shared" si="21"/>
        <v>10.39</v>
      </c>
      <c r="H680" s="105"/>
      <c r="I680" s="106">
        <f t="shared" si="20"/>
        <v>5</v>
      </c>
    </row>
    <row r="681" spans="1:9" ht="30" customHeight="1">
      <c r="A681" s="118">
        <v>51652</v>
      </c>
      <c r="B681" s="119" t="s">
        <v>957</v>
      </c>
      <c r="C681" s="120">
        <v>8</v>
      </c>
      <c r="D681" s="121"/>
      <c r="E681" s="122">
        <v>100000000</v>
      </c>
      <c r="F681" s="121"/>
      <c r="G681" s="121">
        <f t="shared" si="21"/>
        <v>8</v>
      </c>
      <c r="H681" s="112"/>
      <c r="I681" s="113">
        <f t="shared" si="20"/>
        <v>5</v>
      </c>
    </row>
    <row r="682" spans="1:9" ht="30" customHeight="1">
      <c r="A682" s="114">
        <v>51653</v>
      </c>
      <c r="B682" s="115" t="s">
        <v>958</v>
      </c>
      <c r="C682" s="116">
        <v>10.39</v>
      </c>
      <c r="D682" s="117"/>
      <c r="E682" s="107">
        <v>100000000</v>
      </c>
      <c r="F682" s="117"/>
      <c r="G682" s="117">
        <f t="shared" si="21"/>
        <v>10.39</v>
      </c>
      <c r="H682" s="105"/>
      <c r="I682" s="106">
        <f t="shared" si="20"/>
        <v>5</v>
      </c>
    </row>
    <row r="683" spans="1:9" ht="30" customHeight="1">
      <c r="A683" s="118">
        <v>51662</v>
      </c>
      <c r="B683" s="119" t="s">
        <v>959</v>
      </c>
      <c r="C683" s="120">
        <v>8</v>
      </c>
      <c r="D683" s="121"/>
      <c r="E683" s="122">
        <v>100000000</v>
      </c>
      <c r="F683" s="121"/>
      <c r="G683" s="121">
        <f t="shared" si="21"/>
        <v>8</v>
      </c>
      <c r="H683" s="112"/>
      <c r="I683" s="113">
        <f t="shared" si="20"/>
        <v>5</v>
      </c>
    </row>
    <row r="684" spans="1:9" ht="30" customHeight="1">
      <c r="A684" s="114">
        <v>51663</v>
      </c>
      <c r="B684" s="115" t="s">
        <v>960</v>
      </c>
      <c r="C684" s="116">
        <v>10.39</v>
      </c>
      <c r="D684" s="117"/>
      <c r="E684" s="107">
        <v>100000000</v>
      </c>
      <c r="F684" s="117"/>
      <c r="G684" s="117">
        <f t="shared" si="21"/>
        <v>10.39</v>
      </c>
      <c r="H684" s="105"/>
      <c r="I684" s="106">
        <f t="shared" si="20"/>
        <v>5</v>
      </c>
    </row>
    <row r="685" spans="1:9" ht="30" customHeight="1">
      <c r="A685" s="118">
        <v>51694</v>
      </c>
      <c r="B685" s="119" t="s">
        <v>961</v>
      </c>
      <c r="C685" s="120"/>
      <c r="D685" s="121">
        <v>8</v>
      </c>
      <c r="E685" s="122">
        <v>100000000</v>
      </c>
      <c r="F685" s="121"/>
      <c r="G685" s="121">
        <f t="shared" si="21"/>
        <v>8</v>
      </c>
      <c r="H685" s="112"/>
      <c r="I685" s="113">
        <f t="shared" si="20"/>
        <v>5</v>
      </c>
    </row>
    <row r="686" spans="1:9" ht="30" customHeight="1">
      <c r="A686" s="114">
        <v>52112</v>
      </c>
      <c r="B686" s="115" t="s">
        <v>1692</v>
      </c>
      <c r="C686" s="116">
        <v>6.01</v>
      </c>
      <c r="D686" s="117"/>
      <c r="E686" s="107">
        <v>100000000</v>
      </c>
      <c r="F686" s="117"/>
      <c r="G686" s="117">
        <f t="shared" si="21"/>
        <v>6.01</v>
      </c>
      <c r="H686" s="105"/>
      <c r="I686" s="106">
        <f t="shared" si="20"/>
        <v>5</v>
      </c>
    </row>
    <row r="687" spans="1:9" ht="30" customHeight="1">
      <c r="A687" s="118">
        <v>52182</v>
      </c>
      <c r="B687" s="119" t="s">
        <v>1697</v>
      </c>
      <c r="C687" s="120">
        <v>11.28</v>
      </c>
      <c r="D687" s="121"/>
      <c r="E687" s="122">
        <v>100000000</v>
      </c>
      <c r="F687" s="121"/>
      <c r="G687" s="121">
        <f t="shared" si="21"/>
        <v>11.28</v>
      </c>
      <c r="H687" s="112"/>
      <c r="I687" s="113">
        <f t="shared" si="20"/>
        <v>5</v>
      </c>
    </row>
    <row r="688" spans="1:9" ht="30" customHeight="1">
      <c r="A688" s="114">
        <v>52202</v>
      </c>
      <c r="B688" s="115" t="s">
        <v>962</v>
      </c>
      <c r="C688" s="116">
        <v>14.63</v>
      </c>
      <c r="D688" s="123"/>
      <c r="E688" s="107">
        <v>100000000</v>
      </c>
      <c r="F688" s="117"/>
      <c r="G688" s="117">
        <f t="shared" si="21"/>
        <v>14.63</v>
      </c>
      <c r="H688" s="105"/>
      <c r="I688" s="106">
        <f t="shared" si="20"/>
        <v>5</v>
      </c>
    </row>
    <row r="689" spans="1:9" ht="30" customHeight="1">
      <c r="A689" s="118">
        <v>52313</v>
      </c>
      <c r="B689" s="119" t="s">
        <v>963</v>
      </c>
      <c r="C689" s="120"/>
      <c r="D689" s="121">
        <v>8</v>
      </c>
      <c r="E689" s="122">
        <v>100000000</v>
      </c>
      <c r="F689" s="121"/>
      <c r="G689" s="121">
        <f t="shared" si="21"/>
        <v>8</v>
      </c>
      <c r="H689" s="112"/>
      <c r="I689" s="113">
        <f t="shared" si="20"/>
        <v>5</v>
      </c>
    </row>
    <row r="690" spans="1:9" ht="30" customHeight="1">
      <c r="A690" s="114">
        <v>52314</v>
      </c>
      <c r="B690" s="115" t="s">
        <v>964</v>
      </c>
      <c r="C690" s="116"/>
      <c r="D690" s="117">
        <v>8</v>
      </c>
      <c r="E690" s="107">
        <v>100000000</v>
      </c>
      <c r="F690" s="117"/>
      <c r="G690" s="117">
        <f t="shared" si="21"/>
        <v>8</v>
      </c>
      <c r="H690" s="105"/>
      <c r="I690" s="106">
        <f t="shared" si="20"/>
        <v>5</v>
      </c>
    </row>
    <row r="691" spans="1:9" ht="30" customHeight="1">
      <c r="A691" s="118">
        <v>52383</v>
      </c>
      <c r="B691" s="119" t="s">
        <v>965</v>
      </c>
      <c r="C691" s="120"/>
      <c r="D691" s="121">
        <v>8</v>
      </c>
      <c r="E691" s="122">
        <v>100000000</v>
      </c>
      <c r="F691" s="121"/>
      <c r="G691" s="121">
        <f t="shared" si="21"/>
        <v>8</v>
      </c>
      <c r="H691" s="112"/>
      <c r="I691" s="113">
        <f t="shared" si="20"/>
        <v>5</v>
      </c>
    </row>
    <row r="692" spans="1:9" ht="30" customHeight="1">
      <c r="A692" s="114">
        <v>52384</v>
      </c>
      <c r="B692" s="115" t="s">
        <v>966</v>
      </c>
      <c r="C692" s="116"/>
      <c r="D692" s="117">
        <v>8</v>
      </c>
      <c r="E692" s="107">
        <v>100000000</v>
      </c>
      <c r="F692" s="117"/>
      <c r="G692" s="117">
        <f t="shared" si="21"/>
        <v>8</v>
      </c>
      <c r="H692" s="105"/>
      <c r="I692" s="106">
        <f t="shared" si="20"/>
        <v>5</v>
      </c>
    </row>
    <row r="693" spans="1:9" ht="30" customHeight="1">
      <c r="A693" s="118">
        <v>52413</v>
      </c>
      <c r="B693" s="119" t="s">
        <v>967</v>
      </c>
      <c r="C693" s="120"/>
      <c r="D693" s="121">
        <v>8</v>
      </c>
      <c r="E693" s="122">
        <v>100000000</v>
      </c>
      <c r="F693" s="121"/>
      <c r="G693" s="121">
        <f t="shared" si="21"/>
        <v>8</v>
      </c>
      <c r="H693" s="112"/>
      <c r="I693" s="113">
        <f t="shared" si="20"/>
        <v>5</v>
      </c>
    </row>
    <row r="694" spans="1:9" ht="30" customHeight="1">
      <c r="A694" s="114">
        <v>52414</v>
      </c>
      <c r="B694" s="115" t="s">
        <v>968</v>
      </c>
      <c r="C694" s="116"/>
      <c r="D694" s="117">
        <v>8</v>
      </c>
      <c r="E694" s="107">
        <v>100000000</v>
      </c>
      <c r="F694" s="117"/>
      <c r="G694" s="117">
        <f t="shared" si="21"/>
        <v>8</v>
      </c>
      <c r="H694" s="105"/>
      <c r="I694" s="106">
        <f t="shared" si="20"/>
        <v>5</v>
      </c>
    </row>
    <row r="695" spans="1:9" ht="30" customHeight="1">
      <c r="A695" s="118">
        <v>52422</v>
      </c>
      <c r="B695" s="119" t="s">
        <v>969</v>
      </c>
      <c r="C695" s="120"/>
      <c r="D695" s="121">
        <v>6</v>
      </c>
      <c r="E695" s="122">
        <v>100000000</v>
      </c>
      <c r="F695" s="121"/>
      <c r="G695" s="121">
        <f t="shared" si="21"/>
        <v>6</v>
      </c>
      <c r="H695" s="112"/>
      <c r="I695" s="113">
        <f t="shared" si="20"/>
        <v>5</v>
      </c>
    </row>
    <row r="696" spans="1:9" ht="30" customHeight="1">
      <c r="A696" s="114">
        <v>52423</v>
      </c>
      <c r="B696" s="115" t="s">
        <v>970</v>
      </c>
      <c r="C696" s="116"/>
      <c r="D696" s="117">
        <v>8</v>
      </c>
      <c r="E696" s="107">
        <v>100000000</v>
      </c>
      <c r="F696" s="117"/>
      <c r="G696" s="117">
        <f t="shared" si="21"/>
        <v>8</v>
      </c>
      <c r="H696" s="105"/>
      <c r="I696" s="106">
        <f t="shared" si="20"/>
        <v>5</v>
      </c>
    </row>
    <row r="697" spans="1:9" ht="30" customHeight="1">
      <c r="A697" s="118">
        <v>52512</v>
      </c>
      <c r="B697" s="119" t="s">
        <v>971</v>
      </c>
      <c r="C697" s="120"/>
      <c r="D697" s="121">
        <v>6</v>
      </c>
      <c r="E697" s="122">
        <v>100000000</v>
      </c>
      <c r="F697" s="121"/>
      <c r="G697" s="121">
        <f t="shared" si="21"/>
        <v>6</v>
      </c>
      <c r="H697" s="112"/>
      <c r="I697" s="113">
        <f t="shared" si="20"/>
        <v>5</v>
      </c>
    </row>
    <row r="698" spans="1:9" ht="30" customHeight="1">
      <c r="A698" s="114">
        <v>52522</v>
      </c>
      <c r="B698" s="115" t="s">
        <v>972</v>
      </c>
      <c r="C698" s="116">
        <v>14.57</v>
      </c>
      <c r="D698" s="117"/>
      <c r="E698" s="107">
        <v>100000000</v>
      </c>
      <c r="F698" s="117"/>
      <c r="G698" s="117">
        <f t="shared" si="21"/>
        <v>14.57</v>
      </c>
      <c r="H698" s="105"/>
      <c r="I698" s="106">
        <f t="shared" si="20"/>
        <v>5</v>
      </c>
    </row>
    <row r="699" spans="1:9" ht="30" customHeight="1">
      <c r="A699" s="118">
        <v>52531</v>
      </c>
      <c r="B699" s="119" t="s">
        <v>973</v>
      </c>
      <c r="C699" s="120">
        <v>10.67</v>
      </c>
      <c r="D699" s="121"/>
      <c r="E699" s="122">
        <v>100000000</v>
      </c>
      <c r="F699" s="121"/>
      <c r="G699" s="121">
        <f t="shared" si="21"/>
        <v>10.67</v>
      </c>
      <c r="H699" s="112"/>
      <c r="I699" s="113">
        <f t="shared" si="20"/>
        <v>5</v>
      </c>
    </row>
    <row r="700" spans="1:9" ht="30" customHeight="1">
      <c r="A700" s="114">
        <v>52532</v>
      </c>
      <c r="B700" s="115" t="s">
        <v>974</v>
      </c>
      <c r="C700" s="116">
        <v>15.72</v>
      </c>
      <c r="D700" s="117"/>
      <c r="E700" s="107">
        <v>100000000</v>
      </c>
      <c r="F700" s="117"/>
      <c r="G700" s="117">
        <f t="shared" si="21"/>
        <v>15.72</v>
      </c>
      <c r="H700" s="105"/>
      <c r="I700" s="106">
        <f t="shared" si="20"/>
        <v>5</v>
      </c>
    </row>
    <row r="701" spans="1:9" ht="30" customHeight="1">
      <c r="A701" s="118">
        <v>52593</v>
      </c>
      <c r="B701" s="119" t="s">
        <v>975</v>
      </c>
      <c r="C701" s="120"/>
      <c r="D701" s="121">
        <v>8</v>
      </c>
      <c r="E701" s="122">
        <v>100000000</v>
      </c>
      <c r="F701" s="121"/>
      <c r="G701" s="121">
        <f t="shared" si="21"/>
        <v>8</v>
      </c>
      <c r="H701" s="112"/>
      <c r="I701" s="113">
        <f t="shared" si="20"/>
        <v>5</v>
      </c>
    </row>
    <row r="702" spans="1:9" ht="30" customHeight="1">
      <c r="A702" s="114">
        <v>53111</v>
      </c>
      <c r="B702" s="115" t="s">
        <v>976</v>
      </c>
      <c r="C702" s="116"/>
      <c r="D702" s="117">
        <v>6</v>
      </c>
      <c r="E702" s="107">
        <v>100000000</v>
      </c>
      <c r="F702" s="117"/>
      <c r="G702" s="117">
        <f t="shared" si="21"/>
        <v>6</v>
      </c>
      <c r="H702" s="105"/>
      <c r="I702" s="106">
        <f t="shared" si="20"/>
        <v>5</v>
      </c>
    </row>
    <row r="703" spans="1:9" ht="30" customHeight="1">
      <c r="A703" s="118">
        <v>53112</v>
      </c>
      <c r="B703" s="119" t="s">
        <v>977</v>
      </c>
      <c r="C703" s="120">
        <v>9.4</v>
      </c>
      <c r="D703" s="121"/>
      <c r="E703" s="122">
        <v>100000000</v>
      </c>
      <c r="F703" s="121"/>
      <c r="G703" s="121">
        <f t="shared" si="21"/>
        <v>9.4</v>
      </c>
      <c r="H703" s="112"/>
      <c r="I703" s="113">
        <f t="shared" si="20"/>
        <v>5</v>
      </c>
    </row>
    <row r="704" spans="1:9" ht="30" customHeight="1">
      <c r="A704" s="114">
        <v>53122</v>
      </c>
      <c r="B704" s="115" t="s">
        <v>978</v>
      </c>
      <c r="C704" s="116">
        <v>9.4</v>
      </c>
      <c r="D704" s="117"/>
      <c r="E704" s="107">
        <v>100000000</v>
      </c>
      <c r="F704" s="117"/>
      <c r="G704" s="117">
        <f t="shared" si="21"/>
        <v>9.4</v>
      </c>
      <c r="H704" s="105"/>
      <c r="I704" s="106">
        <f t="shared" si="20"/>
        <v>5</v>
      </c>
    </row>
    <row r="705" spans="1:9" ht="30" customHeight="1">
      <c r="A705" s="118">
        <v>53123</v>
      </c>
      <c r="B705" s="119" t="s">
        <v>979</v>
      </c>
      <c r="C705" s="120">
        <v>9.58</v>
      </c>
      <c r="D705" s="121"/>
      <c r="E705" s="122">
        <v>100000000</v>
      </c>
      <c r="F705" s="121"/>
      <c r="G705" s="121">
        <f t="shared" si="21"/>
        <v>9.58</v>
      </c>
      <c r="H705" s="112"/>
      <c r="I705" s="113">
        <f t="shared" si="20"/>
        <v>5</v>
      </c>
    </row>
    <row r="706" spans="1:9" ht="30" customHeight="1">
      <c r="A706" s="114">
        <v>53124</v>
      </c>
      <c r="B706" s="115" t="s">
        <v>980</v>
      </c>
      <c r="C706" s="116">
        <v>9.58</v>
      </c>
      <c r="D706" s="117"/>
      <c r="E706" s="107">
        <v>100000000</v>
      </c>
      <c r="F706" s="117"/>
      <c r="G706" s="117">
        <f t="shared" si="21"/>
        <v>9.58</v>
      </c>
      <c r="H706" s="105"/>
      <c r="I706" s="106">
        <f t="shared" si="20"/>
        <v>5</v>
      </c>
    </row>
    <row r="707" spans="1:9" ht="30" customHeight="1">
      <c r="A707" s="118">
        <v>53132</v>
      </c>
      <c r="B707" s="119" t="s">
        <v>981</v>
      </c>
      <c r="C707" s="120">
        <v>9.4</v>
      </c>
      <c r="D707" s="121"/>
      <c r="E707" s="122">
        <v>100000000</v>
      </c>
      <c r="F707" s="121"/>
      <c r="G707" s="121">
        <f t="shared" si="21"/>
        <v>9.4</v>
      </c>
      <c r="H707" s="112"/>
      <c r="I707" s="113">
        <f t="shared" ref="I707:I770" si="22">LEN(A707)</f>
        <v>5</v>
      </c>
    </row>
    <row r="708" spans="1:9" ht="30" customHeight="1">
      <c r="A708" s="114">
        <v>53133</v>
      </c>
      <c r="B708" s="115" t="s">
        <v>982</v>
      </c>
      <c r="C708" s="116">
        <v>9.58</v>
      </c>
      <c r="D708" s="117"/>
      <c r="E708" s="107">
        <v>100000000</v>
      </c>
      <c r="F708" s="117"/>
      <c r="G708" s="117">
        <f t="shared" ref="G708:G771" si="23">C708+D708</f>
        <v>9.58</v>
      </c>
      <c r="H708" s="105"/>
      <c r="I708" s="106">
        <f t="shared" si="22"/>
        <v>5</v>
      </c>
    </row>
    <row r="709" spans="1:9" ht="30" customHeight="1">
      <c r="A709" s="118">
        <v>53134</v>
      </c>
      <c r="B709" s="119" t="s">
        <v>983</v>
      </c>
      <c r="C709" s="120">
        <v>9.58</v>
      </c>
      <c r="D709" s="121"/>
      <c r="E709" s="122">
        <v>100000000</v>
      </c>
      <c r="F709" s="121"/>
      <c r="G709" s="121">
        <f t="shared" si="23"/>
        <v>9.58</v>
      </c>
      <c r="H709" s="112"/>
      <c r="I709" s="113">
        <f t="shared" si="22"/>
        <v>5</v>
      </c>
    </row>
    <row r="710" spans="1:9" ht="30" customHeight="1">
      <c r="A710" s="114">
        <v>53142</v>
      </c>
      <c r="B710" s="115" t="s">
        <v>984</v>
      </c>
      <c r="C710" s="116">
        <v>9.4</v>
      </c>
      <c r="D710" s="117"/>
      <c r="E710" s="107">
        <v>100000000</v>
      </c>
      <c r="F710" s="117"/>
      <c r="G710" s="117">
        <f t="shared" si="23"/>
        <v>9.4</v>
      </c>
      <c r="H710" s="105"/>
      <c r="I710" s="106">
        <f t="shared" si="22"/>
        <v>5</v>
      </c>
    </row>
    <row r="711" spans="1:9" ht="30" customHeight="1">
      <c r="A711" s="118">
        <v>53152</v>
      </c>
      <c r="B711" s="119" t="s">
        <v>985</v>
      </c>
      <c r="C711" s="120">
        <v>9.4</v>
      </c>
      <c r="D711" s="121"/>
      <c r="E711" s="122">
        <v>100000000</v>
      </c>
      <c r="F711" s="121"/>
      <c r="G711" s="121">
        <f t="shared" si="23"/>
        <v>9.4</v>
      </c>
      <c r="H711" s="112"/>
      <c r="I711" s="113">
        <f t="shared" si="22"/>
        <v>5</v>
      </c>
    </row>
    <row r="712" spans="1:9" ht="30" customHeight="1">
      <c r="A712" s="114">
        <v>53162</v>
      </c>
      <c r="B712" s="115" t="s">
        <v>986</v>
      </c>
      <c r="C712" s="116">
        <v>9.4</v>
      </c>
      <c r="D712" s="117"/>
      <c r="E712" s="107">
        <v>100000000</v>
      </c>
      <c r="F712" s="117"/>
      <c r="G712" s="117">
        <f t="shared" si="23"/>
        <v>9.4</v>
      </c>
      <c r="H712" s="105"/>
      <c r="I712" s="106">
        <f t="shared" si="22"/>
        <v>5</v>
      </c>
    </row>
    <row r="713" spans="1:9" ht="30" customHeight="1">
      <c r="A713" s="118">
        <v>53182</v>
      </c>
      <c r="B713" s="119" t="s">
        <v>987</v>
      </c>
      <c r="C713" s="120">
        <v>9.4</v>
      </c>
      <c r="D713" s="121"/>
      <c r="E713" s="122">
        <v>100000000</v>
      </c>
      <c r="F713" s="121"/>
      <c r="G713" s="121">
        <f t="shared" si="23"/>
        <v>9.4</v>
      </c>
      <c r="H713" s="112"/>
      <c r="I713" s="113">
        <f t="shared" si="22"/>
        <v>5</v>
      </c>
    </row>
    <row r="714" spans="1:9" ht="30" customHeight="1">
      <c r="A714" s="114">
        <v>53183</v>
      </c>
      <c r="B714" s="115" t="s">
        <v>988</v>
      </c>
      <c r="C714" s="116">
        <v>9.58</v>
      </c>
      <c r="D714" s="117"/>
      <c r="E714" s="107">
        <v>100000000</v>
      </c>
      <c r="F714" s="117"/>
      <c r="G714" s="117">
        <f t="shared" si="23"/>
        <v>9.58</v>
      </c>
      <c r="H714" s="105"/>
      <c r="I714" s="106">
        <f t="shared" si="22"/>
        <v>5</v>
      </c>
    </row>
    <row r="715" spans="1:9" ht="30" customHeight="1">
      <c r="A715" s="118">
        <v>53184</v>
      </c>
      <c r="B715" s="119" t="s">
        <v>989</v>
      </c>
      <c r="C715" s="120">
        <v>9.58</v>
      </c>
      <c r="D715" s="121"/>
      <c r="E715" s="122">
        <v>100000000</v>
      </c>
      <c r="F715" s="121"/>
      <c r="G715" s="121">
        <f t="shared" si="23"/>
        <v>9.58</v>
      </c>
      <c r="H715" s="112"/>
      <c r="I715" s="113">
        <f t="shared" si="22"/>
        <v>5</v>
      </c>
    </row>
    <row r="716" spans="1:9" ht="30" customHeight="1">
      <c r="A716" s="114">
        <v>53193</v>
      </c>
      <c r="B716" s="115" t="s">
        <v>990</v>
      </c>
      <c r="C716" s="116">
        <v>9.58</v>
      </c>
      <c r="D716" s="117"/>
      <c r="E716" s="107">
        <v>100000000</v>
      </c>
      <c r="F716" s="117"/>
      <c r="G716" s="117">
        <f t="shared" si="23"/>
        <v>9.58</v>
      </c>
      <c r="H716" s="105"/>
      <c r="I716" s="106">
        <f t="shared" si="22"/>
        <v>5</v>
      </c>
    </row>
    <row r="717" spans="1:9" ht="30" customHeight="1">
      <c r="A717" s="118">
        <v>53194</v>
      </c>
      <c r="B717" s="119" t="s">
        <v>991</v>
      </c>
      <c r="C717" s="120">
        <v>9.58</v>
      </c>
      <c r="D717" s="121"/>
      <c r="E717" s="122">
        <v>100000000</v>
      </c>
      <c r="F717" s="121"/>
      <c r="G717" s="121">
        <f t="shared" si="23"/>
        <v>9.58</v>
      </c>
      <c r="H717" s="112"/>
      <c r="I717" s="113">
        <f t="shared" si="22"/>
        <v>5</v>
      </c>
    </row>
    <row r="718" spans="1:9" ht="30" customHeight="1">
      <c r="A718" s="114">
        <v>53212</v>
      </c>
      <c r="B718" s="115" t="s">
        <v>992</v>
      </c>
      <c r="C718" s="116">
        <v>9.4</v>
      </c>
      <c r="D718" s="117"/>
      <c r="E718" s="107">
        <v>100000000</v>
      </c>
      <c r="F718" s="117"/>
      <c r="G718" s="117">
        <f t="shared" si="23"/>
        <v>9.4</v>
      </c>
      <c r="H718" s="105"/>
      <c r="I718" s="106">
        <f t="shared" si="22"/>
        <v>5</v>
      </c>
    </row>
    <row r="719" spans="1:9" ht="30" customHeight="1">
      <c r="A719" s="118">
        <v>53213</v>
      </c>
      <c r="B719" s="119" t="s">
        <v>993</v>
      </c>
      <c r="C719" s="120">
        <v>9.58</v>
      </c>
      <c r="D719" s="121"/>
      <c r="E719" s="122">
        <v>100000000</v>
      </c>
      <c r="F719" s="121"/>
      <c r="G719" s="121">
        <f t="shared" si="23"/>
        <v>9.58</v>
      </c>
      <c r="H719" s="112"/>
      <c r="I719" s="113">
        <f t="shared" si="22"/>
        <v>5</v>
      </c>
    </row>
    <row r="720" spans="1:9" ht="30" customHeight="1">
      <c r="A720" s="114">
        <v>53214</v>
      </c>
      <c r="B720" s="115" t="s">
        <v>994</v>
      </c>
      <c r="C720" s="116">
        <v>9.58</v>
      </c>
      <c r="D720" s="117"/>
      <c r="E720" s="107">
        <v>100000000</v>
      </c>
      <c r="F720" s="117"/>
      <c r="G720" s="117">
        <f t="shared" si="23"/>
        <v>9.58</v>
      </c>
      <c r="H720" s="105"/>
      <c r="I720" s="106">
        <f t="shared" si="22"/>
        <v>5</v>
      </c>
    </row>
    <row r="721" spans="1:9" ht="30" customHeight="1">
      <c r="A721" s="118">
        <v>53222</v>
      </c>
      <c r="B721" s="119" t="s">
        <v>995</v>
      </c>
      <c r="C721" s="120">
        <v>9.4</v>
      </c>
      <c r="D721" s="121"/>
      <c r="E721" s="122">
        <v>100000000</v>
      </c>
      <c r="F721" s="121"/>
      <c r="G721" s="121">
        <f t="shared" si="23"/>
        <v>9.4</v>
      </c>
      <c r="H721" s="112"/>
      <c r="I721" s="113">
        <f t="shared" si="22"/>
        <v>5</v>
      </c>
    </row>
    <row r="722" spans="1:9" ht="30" customHeight="1">
      <c r="A722" s="114">
        <v>53223</v>
      </c>
      <c r="B722" s="115" t="s">
        <v>996</v>
      </c>
      <c r="C722" s="116">
        <v>9.58</v>
      </c>
      <c r="D722" s="117"/>
      <c r="E722" s="107">
        <v>100000000</v>
      </c>
      <c r="F722" s="117"/>
      <c r="G722" s="117">
        <f t="shared" si="23"/>
        <v>9.58</v>
      </c>
      <c r="H722" s="105"/>
      <c r="I722" s="106">
        <f t="shared" si="22"/>
        <v>5</v>
      </c>
    </row>
    <row r="723" spans="1:9" ht="30" customHeight="1">
      <c r="A723" s="118">
        <v>53224</v>
      </c>
      <c r="B723" s="119" t="s">
        <v>997</v>
      </c>
      <c r="C723" s="120">
        <v>9.58</v>
      </c>
      <c r="D723" s="121"/>
      <c r="E723" s="122">
        <v>100000000</v>
      </c>
      <c r="F723" s="121"/>
      <c r="G723" s="121">
        <f t="shared" si="23"/>
        <v>9.58</v>
      </c>
      <c r="H723" s="112"/>
      <c r="I723" s="113">
        <f t="shared" si="22"/>
        <v>5</v>
      </c>
    </row>
    <row r="724" spans="1:9" ht="30" customHeight="1">
      <c r="A724" s="114">
        <v>53232</v>
      </c>
      <c r="B724" s="115" t="s">
        <v>998</v>
      </c>
      <c r="C724" s="116">
        <v>9.4</v>
      </c>
      <c r="D724" s="117"/>
      <c r="E724" s="107">
        <v>100000000</v>
      </c>
      <c r="F724" s="117"/>
      <c r="G724" s="117">
        <f t="shared" si="23"/>
        <v>9.4</v>
      </c>
      <c r="H724" s="105"/>
      <c r="I724" s="106">
        <f t="shared" si="22"/>
        <v>5</v>
      </c>
    </row>
    <row r="725" spans="1:9" ht="30" customHeight="1">
      <c r="A725" s="118">
        <v>53233</v>
      </c>
      <c r="B725" s="119" t="s">
        <v>999</v>
      </c>
      <c r="C725" s="120">
        <v>9.58</v>
      </c>
      <c r="D725" s="121"/>
      <c r="E725" s="122">
        <v>100000000</v>
      </c>
      <c r="F725" s="121"/>
      <c r="G725" s="121">
        <f t="shared" si="23"/>
        <v>9.58</v>
      </c>
      <c r="H725" s="112"/>
      <c r="I725" s="113">
        <f t="shared" si="22"/>
        <v>5</v>
      </c>
    </row>
    <row r="726" spans="1:9" ht="30" customHeight="1">
      <c r="A726" s="114">
        <v>53241</v>
      </c>
      <c r="B726" s="115" t="s">
        <v>1000</v>
      </c>
      <c r="C726" s="116"/>
      <c r="D726" s="117">
        <v>6</v>
      </c>
      <c r="E726" s="107">
        <v>100000000</v>
      </c>
      <c r="F726" s="117"/>
      <c r="G726" s="117">
        <f t="shared" si="23"/>
        <v>6</v>
      </c>
      <c r="H726" s="105"/>
      <c r="I726" s="106">
        <f t="shared" si="22"/>
        <v>5</v>
      </c>
    </row>
    <row r="727" spans="1:9" ht="30" customHeight="1">
      <c r="A727" s="118">
        <v>53242</v>
      </c>
      <c r="B727" s="119" t="s">
        <v>1001</v>
      </c>
      <c r="C727" s="120">
        <v>9.4</v>
      </c>
      <c r="D727" s="121"/>
      <c r="E727" s="122">
        <v>100000000</v>
      </c>
      <c r="F727" s="121"/>
      <c r="G727" s="121">
        <f t="shared" si="23"/>
        <v>9.4</v>
      </c>
      <c r="H727" s="112"/>
      <c r="I727" s="113">
        <f t="shared" si="22"/>
        <v>5</v>
      </c>
    </row>
    <row r="728" spans="1:9" ht="30" customHeight="1">
      <c r="A728" s="114">
        <v>53243</v>
      </c>
      <c r="B728" s="115" t="s">
        <v>1002</v>
      </c>
      <c r="C728" s="116">
        <v>9.58</v>
      </c>
      <c r="D728" s="117"/>
      <c r="E728" s="107">
        <v>100000000</v>
      </c>
      <c r="F728" s="117"/>
      <c r="G728" s="117">
        <f t="shared" si="23"/>
        <v>9.58</v>
      </c>
      <c r="H728" s="105"/>
      <c r="I728" s="106">
        <f t="shared" si="22"/>
        <v>5</v>
      </c>
    </row>
    <row r="729" spans="1:9" ht="30" customHeight="1">
      <c r="A729" s="118">
        <v>53244</v>
      </c>
      <c r="B729" s="119" t="s">
        <v>1003</v>
      </c>
      <c r="C729" s="120">
        <v>9.58</v>
      </c>
      <c r="D729" s="121"/>
      <c r="E729" s="122">
        <v>100000000</v>
      </c>
      <c r="F729" s="121"/>
      <c r="G729" s="121">
        <f t="shared" si="23"/>
        <v>9.58</v>
      </c>
      <c r="H729" s="112"/>
      <c r="I729" s="113">
        <f t="shared" si="22"/>
        <v>5</v>
      </c>
    </row>
    <row r="730" spans="1:9" ht="30" customHeight="1">
      <c r="A730" s="114">
        <v>53312</v>
      </c>
      <c r="B730" s="115" t="s">
        <v>1004</v>
      </c>
      <c r="C730" s="116">
        <v>9.4</v>
      </c>
      <c r="D730" s="117"/>
      <c r="E730" s="107">
        <v>100000000</v>
      </c>
      <c r="F730" s="117"/>
      <c r="G730" s="117">
        <f t="shared" si="23"/>
        <v>9.4</v>
      </c>
      <c r="H730" s="105"/>
      <c r="I730" s="106">
        <f t="shared" si="22"/>
        <v>5</v>
      </c>
    </row>
    <row r="731" spans="1:9" ht="30" customHeight="1">
      <c r="A731" s="118">
        <v>53313</v>
      </c>
      <c r="B731" s="119" t="s">
        <v>1005</v>
      </c>
      <c r="C731" s="120">
        <v>9.58</v>
      </c>
      <c r="D731" s="121"/>
      <c r="E731" s="122">
        <v>100000000</v>
      </c>
      <c r="F731" s="121"/>
      <c r="G731" s="121">
        <f t="shared" si="23"/>
        <v>9.58</v>
      </c>
      <c r="H731" s="112"/>
      <c r="I731" s="113">
        <f t="shared" si="22"/>
        <v>5</v>
      </c>
    </row>
    <row r="732" spans="1:9" ht="30" customHeight="1">
      <c r="A732" s="114">
        <v>53314</v>
      </c>
      <c r="B732" s="115" t="s">
        <v>1006</v>
      </c>
      <c r="C732" s="116">
        <v>9.58</v>
      </c>
      <c r="D732" s="117"/>
      <c r="E732" s="107">
        <v>100000000</v>
      </c>
      <c r="F732" s="117"/>
      <c r="G732" s="117">
        <f t="shared" si="23"/>
        <v>9.58</v>
      </c>
      <c r="H732" s="105"/>
      <c r="I732" s="106">
        <f t="shared" si="22"/>
        <v>5</v>
      </c>
    </row>
    <row r="733" spans="1:9" ht="30" customHeight="1">
      <c r="A733" s="118">
        <v>53322</v>
      </c>
      <c r="B733" s="119" t="s">
        <v>1007</v>
      </c>
      <c r="C733" s="120">
        <v>9.4</v>
      </c>
      <c r="D733" s="121"/>
      <c r="E733" s="122">
        <v>100000000</v>
      </c>
      <c r="F733" s="121"/>
      <c r="G733" s="121">
        <f t="shared" si="23"/>
        <v>9.4</v>
      </c>
      <c r="H733" s="112"/>
      <c r="I733" s="113">
        <f t="shared" si="22"/>
        <v>5</v>
      </c>
    </row>
    <row r="734" spans="1:9" ht="30" customHeight="1">
      <c r="A734" s="114">
        <v>53323</v>
      </c>
      <c r="B734" s="115" t="s">
        <v>1008</v>
      </c>
      <c r="C734" s="116">
        <v>9.58</v>
      </c>
      <c r="D734" s="117"/>
      <c r="E734" s="107">
        <v>100000000</v>
      </c>
      <c r="F734" s="117"/>
      <c r="G734" s="117">
        <f t="shared" si="23"/>
        <v>9.58</v>
      </c>
      <c r="H734" s="105"/>
      <c r="I734" s="106">
        <f t="shared" si="22"/>
        <v>5</v>
      </c>
    </row>
    <row r="735" spans="1:9" ht="30" customHeight="1">
      <c r="A735" s="118">
        <v>53332</v>
      </c>
      <c r="B735" s="119" t="s">
        <v>1009</v>
      </c>
      <c r="C735" s="120">
        <v>9.4</v>
      </c>
      <c r="D735" s="121"/>
      <c r="E735" s="122">
        <v>100000000</v>
      </c>
      <c r="F735" s="121"/>
      <c r="G735" s="121">
        <f t="shared" si="23"/>
        <v>9.4</v>
      </c>
      <c r="H735" s="112"/>
      <c r="I735" s="113">
        <f t="shared" si="22"/>
        <v>5</v>
      </c>
    </row>
    <row r="736" spans="1:9" ht="30" customHeight="1">
      <c r="A736" s="114">
        <v>53333</v>
      </c>
      <c r="B736" s="115" t="s">
        <v>1010</v>
      </c>
      <c r="C736" s="116">
        <v>9.58</v>
      </c>
      <c r="D736" s="117"/>
      <c r="E736" s="107">
        <v>100000000</v>
      </c>
      <c r="F736" s="117"/>
      <c r="G736" s="117">
        <f t="shared" si="23"/>
        <v>9.58</v>
      </c>
      <c r="H736" s="105"/>
      <c r="I736" s="106">
        <f t="shared" si="22"/>
        <v>5</v>
      </c>
    </row>
    <row r="737" spans="1:9" ht="30" customHeight="1">
      <c r="A737" s="118">
        <v>53342</v>
      </c>
      <c r="B737" s="119" t="s">
        <v>1011</v>
      </c>
      <c r="C737" s="120">
        <v>9.4</v>
      </c>
      <c r="D737" s="121"/>
      <c r="E737" s="122">
        <v>100000000</v>
      </c>
      <c r="F737" s="121"/>
      <c r="G737" s="121">
        <f t="shared" si="23"/>
        <v>9.4</v>
      </c>
      <c r="H737" s="112"/>
      <c r="I737" s="113">
        <f t="shared" si="22"/>
        <v>5</v>
      </c>
    </row>
    <row r="738" spans="1:9" ht="30" customHeight="1">
      <c r="A738" s="114">
        <v>53393</v>
      </c>
      <c r="B738" s="115" t="s">
        <v>1012</v>
      </c>
      <c r="C738" s="116">
        <v>9.58</v>
      </c>
      <c r="D738" s="117"/>
      <c r="E738" s="107">
        <v>100000000</v>
      </c>
      <c r="F738" s="117"/>
      <c r="G738" s="117">
        <f t="shared" si="23"/>
        <v>9.58</v>
      </c>
      <c r="H738" s="105"/>
      <c r="I738" s="106">
        <f t="shared" si="22"/>
        <v>5</v>
      </c>
    </row>
    <row r="739" spans="1:9" ht="30" customHeight="1">
      <c r="A739" s="118">
        <v>53394</v>
      </c>
      <c r="B739" s="119" t="s">
        <v>1013</v>
      </c>
      <c r="C739" s="120">
        <v>9.58</v>
      </c>
      <c r="D739" s="121"/>
      <c r="E739" s="122">
        <v>100000000</v>
      </c>
      <c r="F739" s="121"/>
      <c r="G739" s="121">
        <f t="shared" si="23"/>
        <v>9.58</v>
      </c>
      <c r="H739" s="112"/>
      <c r="I739" s="113">
        <f t="shared" si="22"/>
        <v>5</v>
      </c>
    </row>
    <row r="740" spans="1:9" ht="30" customHeight="1">
      <c r="A740" s="114">
        <v>54101</v>
      </c>
      <c r="B740" s="115" t="s">
        <v>1014</v>
      </c>
      <c r="C740" s="116">
        <v>6.66</v>
      </c>
      <c r="D740" s="117"/>
      <c r="E740" s="107">
        <v>100000000</v>
      </c>
      <c r="F740" s="117"/>
      <c r="G740" s="117">
        <f t="shared" si="23"/>
        <v>6.66</v>
      </c>
      <c r="H740" s="105"/>
      <c r="I740" s="106">
        <f t="shared" si="22"/>
        <v>5</v>
      </c>
    </row>
    <row r="741" spans="1:9" ht="30" customHeight="1">
      <c r="A741" s="118">
        <v>54112</v>
      </c>
      <c r="B741" s="119" t="s">
        <v>1015</v>
      </c>
      <c r="C741" s="120">
        <v>6.66</v>
      </c>
      <c r="D741" s="121"/>
      <c r="E741" s="122">
        <v>100000000</v>
      </c>
      <c r="F741" s="121"/>
      <c r="G741" s="121">
        <f t="shared" si="23"/>
        <v>6.66</v>
      </c>
      <c r="H741" s="112"/>
      <c r="I741" s="113">
        <f t="shared" si="22"/>
        <v>5</v>
      </c>
    </row>
    <row r="742" spans="1:9" ht="30" customHeight="1">
      <c r="A742" s="114">
        <v>54113</v>
      </c>
      <c r="B742" s="115" t="s">
        <v>1016</v>
      </c>
      <c r="C742" s="116"/>
      <c r="D742" s="117">
        <v>8</v>
      </c>
      <c r="E742" s="107">
        <v>100000000</v>
      </c>
      <c r="F742" s="117"/>
      <c r="G742" s="117">
        <f t="shared" si="23"/>
        <v>8</v>
      </c>
      <c r="H742" s="105"/>
      <c r="I742" s="106">
        <f t="shared" si="22"/>
        <v>5</v>
      </c>
    </row>
    <row r="743" spans="1:9" ht="30" customHeight="1">
      <c r="A743" s="118">
        <v>54122</v>
      </c>
      <c r="B743" s="119" t="s">
        <v>1017</v>
      </c>
      <c r="C743" s="120">
        <v>6.66</v>
      </c>
      <c r="D743" s="121"/>
      <c r="E743" s="122">
        <v>100000000</v>
      </c>
      <c r="F743" s="121"/>
      <c r="G743" s="121">
        <f t="shared" si="23"/>
        <v>6.66</v>
      </c>
      <c r="H743" s="112"/>
      <c r="I743" s="113">
        <f t="shared" si="22"/>
        <v>5</v>
      </c>
    </row>
    <row r="744" spans="1:9" ht="30" customHeight="1">
      <c r="A744" s="114">
        <v>54132</v>
      </c>
      <c r="B744" s="115" t="s">
        <v>1018</v>
      </c>
      <c r="C744" s="116">
        <v>6.66</v>
      </c>
      <c r="D744" s="117"/>
      <c r="E744" s="107">
        <v>100000000</v>
      </c>
      <c r="F744" s="117"/>
      <c r="G744" s="117">
        <f t="shared" si="23"/>
        <v>6.66</v>
      </c>
      <c r="H744" s="105"/>
      <c r="I744" s="106">
        <f t="shared" si="22"/>
        <v>5</v>
      </c>
    </row>
    <row r="745" spans="1:9" ht="30" customHeight="1">
      <c r="A745" s="118">
        <v>54142</v>
      </c>
      <c r="B745" s="119" t="s">
        <v>1019</v>
      </c>
      <c r="C745" s="120">
        <v>6.66</v>
      </c>
      <c r="D745" s="121"/>
      <c r="E745" s="122">
        <v>100000000</v>
      </c>
      <c r="F745" s="121"/>
      <c r="G745" s="121">
        <f t="shared" si="23"/>
        <v>6.66</v>
      </c>
      <c r="H745" s="112"/>
      <c r="I745" s="113">
        <f t="shared" si="22"/>
        <v>5</v>
      </c>
    </row>
    <row r="746" spans="1:9" ht="30" customHeight="1">
      <c r="A746" s="114">
        <v>54152</v>
      </c>
      <c r="B746" s="115" t="s">
        <v>1020</v>
      </c>
      <c r="C746" s="116">
        <v>6.66</v>
      </c>
      <c r="D746" s="117"/>
      <c r="E746" s="107">
        <v>100000000</v>
      </c>
      <c r="F746" s="117"/>
      <c r="G746" s="117">
        <f t="shared" si="23"/>
        <v>6.66</v>
      </c>
      <c r="H746" s="105"/>
      <c r="I746" s="106">
        <f t="shared" si="22"/>
        <v>5</v>
      </c>
    </row>
    <row r="747" spans="1:9" ht="30" customHeight="1">
      <c r="A747" s="118">
        <v>54182</v>
      </c>
      <c r="B747" s="119" t="s">
        <v>1021</v>
      </c>
      <c r="C747" s="120">
        <v>6.66</v>
      </c>
      <c r="D747" s="121"/>
      <c r="E747" s="122">
        <v>100000000</v>
      </c>
      <c r="F747" s="121"/>
      <c r="G747" s="121">
        <f t="shared" si="23"/>
        <v>6.66</v>
      </c>
      <c r="H747" s="112"/>
      <c r="I747" s="113">
        <f t="shared" si="22"/>
        <v>5</v>
      </c>
    </row>
    <row r="748" spans="1:9" ht="30" customHeight="1">
      <c r="A748" s="114">
        <v>54193</v>
      </c>
      <c r="B748" s="115" t="s">
        <v>1022</v>
      </c>
      <c r="C748" s="116"/>
      <c r="D748" s="117">
        <v>8</v>
      </c>
      <c r="E748" s="107">
        <v>100000000</v>
      </c>
      <c r="F748" s="117"/>
      <c r="G748" s="117">
        <f t="shared" si="23"/>
        <v>8</v>
      </c>
      <c r="H748" s="105"/>
      <c r="I748" s="106">
        <f t="shared" si="22"/>
        <v>5</v>
      </c>
    </row>
    <row r="749" spans="1:9" ht="30" customHeight="1">
      <c r="A749" s="118">
        <v>61112</v>
      </c>
      <c r="B749" s="119" t="s">
        <v>1023</v>
      </c>
      <c r="C749" s="120">
        <v>7.39</v>
      </c>
      <c r="D749" s="121"/>
      <c r="E749" s="122">
        <v>100000000</v>
      </c>
      <c r="F749" s="121"/>
      <c r="G749" s="121">
        <f t="shared" si="23"/>
        <v>7.39</v>
      </c>
      <c r="H749" s="112"/>
      <c r="I749" s="113">
        <f t="shared" si="22"/>
        <v>5</v>
      </c>
    </row>
    <row r="750" spans="1:9" ht="30" customHeight="1">
      <c r="A750" s="114">
        <v>61113</v>
      </c>
      <c r="B750" s="115" t="s">
        <v>1024</v>
      </c>
      <c r="C750" s="116">
        <v>7.92</v>
      </c>
      <c r="D750" s="117"/>
      <c r="E750" s="107">
        <v>100000000</v>
      </c>
      <c r="F750" s="117"/>
      <c r="G750" s="117">
        <f t="shared" si="23"/>
        <v>7.92</v>
      </c>
      <c r="H750" s="105"/>
      <c r="I750" s="106">
        <f t="shared" si="22"/>
        <v>5</v>
      </c>
    </row>
    <row r="751" spans="1:9" ht="30" customHeight="1">
      <c r="A751" s="118">
        <v>61122</v>
      </c>
      <c r="B751" s="119" t="s">
        <v>1025</v>
      </c>
      <c r="C751" s="120">
        <v>7.39</v>
      </c>
      <c r="D751" s="121"/>
      <c r="E751" s="122">
        <v>100000000</v>
      </c>
      <c r="F751" s="121"/>
      <c r="G751" s="121">
        <f t="shared" si="23"/>
        <v>7.39</v>
      </c>
      <c r="H751" s="112"/>
      <c r="I751" s="113">
        <f t="shared" si="22"/>
        <v>5</v>
      </c>
    </row>
    <row r="752" spans="1:9" ht="30" customHeight="1">
      <c r="A752" s="114">
        <v>61123</v>
      </c>
      <c r="B752" s="115" t="s">
        <v>1026</v>
      </c>
      <c r="C752" s="116">
        <v>7.92</v>
      </c>
      <c r="D752" s="117"/>
      <c r="E752" s="107">
        <v>100000000</v>
      </c>
      <c r="F752" s="117"/>
      <c r="G752" s="117">
        <f t="shared" si="23"/>
        <v>7.92</v>
      </c>
      <c r="H752" s="105"/>
      <c r="I752" s="106">
        <f t="shared" si="22"/>
        <v>5</v>
      </c>
    </row>
    <row r="753" spans="1:9" ht="30" customHeight="1">
      <c r="A753" s="118">
        <v>61124</v>
      </c>
      <c r="B753" s="119" t="s">
        <v>1027</v>
      </c>
      <c r="C753" s="120">
        <v>7.92</v>
      </c>
      <c r="D753" s="121"/>
      <c r="E753" s="122">
        <v>100000000</v>
      </c>
      <c r="F753" s="121"/>
      <c r="G753" s="121">
        <f t="shared" si="23"/>
        <v>7.92</v>
      </c>
      <c r="H753" s="112"/>
      <c r="I753" s="113">
        <f t="shared" si="22"/>
        <v>5</v>
      </c>
    </row>
    <row r="754" spans="1:9" ht="30" customHeight="1">
      <c r="A754" s="114">
        <v>61132</v>
      </c>
      <c r="B754" s="115" t="s">
        <v>1028</v>
      </c>
      <c r="C754" s="116">
        <v>7.39</v>
      </c>
      <c r="D754" s="117"/>
      <c r="E754" s="107">
        <v>100000000</v>
      </c>
      <c r="F754" s="117"/>
      <c r="G754" s="117">
        <f t="shared" si="23"/>
        <v>7.39</v>
      </c>
      <c r="H754" s="105"/>
      <c r="I754" s="106">
        <f t="shared" si="22"/>
        <v>5</v>
      </c>
    </row>
    <row r="755" spans="1:9" ht="30" customHeight="1">
      <c r="A755" s="118">
        <v>61133</v>
      </c>
      <c r="B755" s="119" t="s">
        <v>1029</v>
      </c>
      <c r="C755" s="120">
        <v>7.92</v>
      </c>
      <c r="D755" s="121"/>
      <c r="E755" s="122">
        <v>100000000</v>
      </c>
      <c r="F755" s="121"/>
      <c r="G755" s="121">
        <f t="shared" si="23"/>
        <v>7.92</v>
      </c>
      <c r="H755" s="112"/>
      <c r="I755" s="113">
        <f t="shared" si="22"/>
        <v>5</v>
      </c>
    </row>
    <row r="756" spans="1:9" ht="30" customHeight="1">
      <c r="A756" s="114">
        <v>61142</v>
      </c>
      <c r="B756" s="115" t="s">
        <v>1030</v>
      </c>
      <c r="C756" s="116">
        <v>7.39</v>
      </c>
      <c r="D756" s="117"/>
      <c r="E756" s="107">
        <v>100000000</v>
      </c>
      <c r="F756" s="117"/>
      <c r="G756" s="117">
        <f t="shared" si="23"/>
        <v>7.39</v>
      </c>
      <c r="H756" s="105"/>
      <c r="I756" s="106">
        <f t="shared" si="22"/>
        <v>5</v>
      </c>
    </row>
    <row r="757" spans="1:9" ht="30" customHeight="1">
      <c r="A757" s="118">
        <v>61152</v>
      </c>
      <c r="B757" s="119" t="s">
        <v>1031</v>
      </c>
      <c r="C757" s="120">
        <v>7.39</v>
      </c>
      <c r="D757" s="121"/>
      <c r="E757" s="122">
        <v>100000000</v>
      </c>
      <c r="F757" s="121"/>
      <c r="G757" s="121">
        <f t="shared" si="23"/>
        <v>7.39</v>
      </c>
      <c r="H757" s="112"/>
      <c r="I757" s="113">
        <f t="shared" si="22"/>
        <v>5</v>
      </c>
    </row>
    <row r="758" spans="1:9" ht="30" customHeight="1">
      <c r="A758" s="114">
        <v>61162</v>
      </c>
      <c r="B758" s="115" t="s">
        <v>1032</v>
      </c>
      <c r="C758" s="116">
        <v>7.39</v>
      </c>
      <c r="D758" s="117"/>
      <c r="E758" s="107">
        <v>100000000</v>
      </c>
      <c r="F758" s="117"/>
      <c r="G758" s="117">
        <f t="shared" si="23"/>
        <v>7.39</v>
      </c>
      <c r="H758" s="105"/>
      <c r="I758" s="106">
        <f t="shared" si="22"/>
        <v>5</v>
      </c>
    </row>
    <row r="759" spans="1:9" ht="30" customHeight="1">
      <c r="A759" s="118">
        <v>61194</v>
      </c>
      <c r="B759" s="119" t="s">
        <v>1033</v>
      </c>
      <c r="C759" s="120">
        <v>7.92</v>
      </c>
      <c r="D759" s="121"/>
      <c r="E759" s="122">
        <v>100000000</v>
      </c>
      <c r="F759" s="121"/>
      <c r="G759" s="121">
        <f t="shared" si="23"/>
        <v>7.92</v>
      </c>
      <c r="H759" s="112"/>
      <c r="I759" s="113">
        <f t="shared" si="22"/>
        <v>5</v>
      </c>
    </row>
    <row r="760" spans="1:9" ht="30" customHeight="1">
      <c r="A760" s="114">
        <v>61203</v>
      </c>
      <c r="B760" s="115" t="s">
        <v>1034</v>
      </c>
      <c r="C760" s="116">
        <v>7.92</v>
      </c>
      <c r="D760" s="117"/>
      <c r="E760" s="107">
        <v>100000000</v>
      </c>
      <c r="F760" s="117"/>
      <c r="G760" s="117">
        <f t="shared" si="23"/>
        <v>7.92</v>
      </c>
      <c r="H760" s="105"/>
      <c r="I760" s="106">
        <f t="shared" si="22"/>
        <v>5</v>
      </c>
    </row>
    <row r="761" spans="1:9" ht="30" customHeight="1">
      <c r="A761" s="118">
        <v>61204</v>
      </c>
      <c r="B761" s="119" t="s">
        <v>1035</v>
      </c>
      <c r="C761" s="120">
        <v>7.92</v>
      </c>
      <c r="D761" s="121"/>
      <c r="E761" s="122">
        <v>100000000</v>
      </c>
      <c r="F761" s="121"/>
      <c r="G761" s="121">
        <f t="shared" si="23"/>
        <v>7.92</v>
      </c>
      <c r="H761" s="112"/>
      <c r="I761" s="113">
        <f t="shared" si="22"/>
        <v>5</v>
      </c>
    </row>
    <row r="762" spans="1:9" ht="30" customHeight="1">
      <c r="A762" s="114">
        <v>61212</v>
      </c>
      <c r="B762" s="115" t="s">
        <v>1036</v>
      </c>
      <c r="C762" s="116">
        <v>7.39</v>
      </c>
      <c r="D762" s="117"/>
      <c r="E762" s="107">
        <v>100000000</v>
      </c>
      <c r="F762" s="117"/>
      <c r="G762" s="117">
        <f t="shared" si="23"/>
        <v>7.39</v>
      </c>
      <c r="H762" s="105"/>
      <c r="I762" s="106">
        <f t="shared" si="22"/>
        <v>5</v>
      </c>
    </row>
    <row r="763" spans="1:9" ht="30" customHeight="1">
      <c r="A763" s="118">
        <v>61213</v>
      </c>
      <c r="B763" s="119" t="s">
        <v>1037</v>
      </c>
      <c r="C763" s="120">
        <v>7.92</v>
      </c>
      <c r="D763" s="121"/>
      <c r="E763" s="122">
        <v>100000000</v>
      </c>
      <c r="F763" s="121"/>
      <c r="G763" s="121">
        <f t="shared" si="23"/>
        <v>7.92</v>
      </c>
      <c r="H763" s="112"/>
      <c r="I763" s="113">
        <f t="shared" si="22"/>
        <v>5</v>
      </c>
    </row>
    <row r="764" spans="1:9" ht="30" customHeight="1">
      <c r="A764" s="114">
        <v>61214</v>
      </c>
      <c r="B764" s="115" t="s">
        <v>1038</v>
      </c>
      <c r="C764" s="116">
        <v>7.92</v>
      </c>
      <c r="D764" s="117"/>
      <c r="E764" s="107">
        <v>100000000</v>
      </c>
      <c r="F764" s="117"/>
      <c r="G764" s="117">
        <f t="shared" si="23"/>
        <v>7.92</v>
      </c>
      <c r="H764" s="105"/>
      <c r="I764" s="106">
        <f t="shared" si="22"/>
        <v>5</v>
      </c>
    </row>
    <row r="765" spans="1:9" ht="30" customHeight="1">
      <c r="A765" s="118">
        <v>61282</v>
      </c>
      <c r="B765" s="119" t="s">
        <v>1039</v>
      </c>
      <c r="C765" s="120">
        <v>7.39</v>
      </c>
      <c r="D765" s="121"/>
      <c r="E765" s="122">
        <v>100000000</v>
      </c>
      <c r="F765" s="121"/>
      <c r="G765" s="121">
        <f t="shared" si="23"/>
        <v>7.39</v>
      </c>
      <c r="H765" s="112"/>
      <c r="I765" s="113">
        <f t="shared" si="22"/>
        <v>5</v>
      </c>
    </row>
    <row r="766" spans="1:9" ht="30" customHeight="1">
      <c r="A766" s="114">
        <v>61283</v>
      </c>
      <c r="B766" s="115" t="s">
        <v>1040</v>
      </c>
      <c r="C766" s="116">
        <v>7.92</v>
      </c>
      <c r="D766" s="117"/>
      <c r="E766" s="107">
        <v>100000000</v>
      </c>
      <c r="F766" s="117"/>
      <c r="G766" s="117">
        <f t="shared" si="23"/>
        <v>7.92</v>
      </c>
      <c r="H766" s="105"/>
      <c r="I766" s="106">
        <f t="shared" si="22"/>
        <v>5</v>
      </c>
    </row>
    <row r="767" spans="1:9" ht="30" customHeight="1">
      <c r="A767" s="118">
        <v>61284</v>
      </c>
      <c r="B767" s="119" t="s">
        <v>1041</v>
      </c>
      <c r="C767" s="120">
        <v>7.92</v>
      </c>
      <c r="D767" s="121"/>
      <c r="E767" s="122">
        <v>100000000</v>
      </c>
      <c r="F767" s="121"/>
      <c r="G767" s="121">
        <f t="shared" si="23"/>
        <v>7.92</v>
      </c>
      <c r="H767" s="112"/>
      <c r="I767" s="113">
        <f t="shared" si="22"/>
        <v>5</v>
      </c>
    </row>
    <row r="768" spans="1:9" ht="30" customHeight="1">
      <c r="A768" s="114">
        <v>61294</v>
      </c>
      <c r="B768" s="115" t="s">
        <v>1042</v>
      </c>
      <c r="C768" s="116">
        <v>7.92</v>
      </c>
      <c r="D768" s="117"/>
      <c r="E768" s="107">
        <v>100000000</v>
      </c>
      <c r="F768" s="117"/>
      <c r="G768" s="117">
        <f t="shared" si="23"/>
        <v>7.92</v>
      </c>
      <c r="H768" s="105"/>
      <c r="I768" s="106">
        <f t="shared" si="22"/>
        <v>5</v>
      </c>
    </row>
    <row r="769" spans="1:9" ht="30" customHeight="1">
      <c r="A769" s="118">
        <v>61312</v>
      </c>
      <c r="B769" s="119" t="s">
        <v>1043</v>
      </c>
      <c r="C769" s="120">
        <v>7.39</v>
      </c>
      <c r="D769" s="121"/>
      <c r="E769" s="122">
        <v>100000000</v>
      </c>
      <c r="F769" s="121"/>
      <c r="G769" s="121">
        <f t="shared" si="23"/>
        <v>7.39</v>
      </c>
      <c r="H769" s="112"/>
      <c r="I769" s="113">
        <f t="shared" si="22"/>
        <v>5</v>
      </c>
    </row>
    <row r="770" spans="1:9" ht="30" customHeight="1">
      <c r="A770" s="114">
        <v>61313</v>
      </c>
      <c r="B770" s="115" t="s">
        <v>1044</v>
      </c>
      <c r="C770" s="116">
        <v>7.92</v>
      </c>
      <c r="D770" s="117"/>
      <c r="E770" s="107">
        <v>100000000</v>
      </c>
      <c r="F770" s="117"/>
      <c r="G770" s="117">
        <f t="shared" si="23"/>
        <v>7.92</v>
      </c>
      <c r="H770" s="105"/>
      <c r="I770" s="106">
        <f t="shared" si="22"/>
        <v>5</v>
      </c>
    </row>
    <row r="771" spans="1:9" ht="30" customHeight="1">
      <c r="A771" s="118">
        <v>61314</v>
      </c>
      <c r="B771" s="119" t="s">
        <v>1045</v>
      </c>
      <c r="C771" s="120">
        <v>7.92</v>
      </c>
      <c r="D771" s="121"/>
      <c r="E771" s="122">
        <v>100000000</v>
      </c>
      <c r="F771" s="121"/>
      <c r="G771" s="121">
        <f t="shared" si="23"/>
        <v>7.92</v>
      </c>
      <c r="H771" s="112"/>
      <c r="I771" s="113">
        <f t="shared" ref="I771:I834" si="24">LEN(A771)</f>
        <v>5</v>
      </c>
    </row>
    <row r="772" spans="1:9" ht="30" customHeight="1">
      <c r="A772" s="114">
        <v>61323</v>
      </c>
      <c r="B772" s="115" t="s">
        <v>1046</v>
      </c>
      <c r="C772" s="116">
        <v>7.92</v>
      </c>
      <c r="D772" s="117"/>
      <c r="E772" s="107">
        <v>100000000</v>
      </c>
      <c r="F772" s="117"/>
      <c r="G772" s="117">
        <f t="shared" ref="G772:G835" si="25">C772+D772</f>
        <v>7.92</v>
      </c>
      <c r="H772" s="105"/>
      <c r="I772" s="106">
        <f t="shared" si="24"/>
        <v>5</v>
      </c>
    </row>
    <row r="773" spans="1:9" ht="30" customHeight="1">
      <c r="A773" s="118">
        <v>61394</v>
      </c>
      <c r="B773" s="119" t="s">
        <v>1047</v>
      </c>
      <c r="C773" s="120">
        <v>7.92</v>
      </c>
      <c r="D773" s="121"/>
      <c r="E773" s="122">
        <v>100000000</v>
      </c>
      <c r="F773" s="121"/>
      <c r="G773" s="121">
        <f t="shared" si="25"/>
        <v>7.92</v>
      </c>
      <c r="H773" s="112"/>
      <c r="I773" s="113">
        <f t="shared" si="24"/>
        <v>5</v>
      </c>
    </row>
    <row r="774" spans="1:9" ht="30" customHeight="1">
      <c r="A774" s="114">
        <v>62101</v>
      </c>
      <c r="B774" s="115" t="s">
        <v>1048</v>
      </c>
      <c r="C774" s="116">
        <v>6.66</v>
      </c>
      <c r="D774" s="117"/>
      <c r="E774" s="107">
        <v>100000000</v>
      </c>
      <c r="F774" s="117"/>
      <c r="G774" s="117">
        <f t="shared" si="25"/>
        <v>6.66</v>
      </c>
      <c r="H774" s="105"/>
      <c r="I774" s="106">
        <f t="shared" si="24"/>
        <v>5</v>
      </c>
    </row>
    <row r="775" spans="1:9" ht="30" customHeight="1">
      <c r="A775" s="118">
        <v>62102</v>
      </c>
      <c r="B775" s="119" t="s">
        <v>1049</v>
      </c>
      <c r="C775" s="120">
        <v>6.66</v>
      </c>
      <c r="D775" s="121"/>
      <c r="E775" s="122">
        <v>100000000</v>
      </c>
      <c r="F775" s="121"/>
      <c r="G775" s="121">
        <f t="shared" si="25"/>
        <v>6.66</v>
      </c>
      <c r="H775" s="112"/>
      <c r="I775" s="113">
        <f t="shared" si="24"/>
        <v>5</v>
      </c>
    </row>
    <row r="776" spans="1:9" ht="30" customHeight="1">
      <c r="A776" s="114">
        <v>62103</v>
      </c>
      <c r="B776" s="115" t="s">
        <v>1050</v>
      </c>
      <c r="C776" s="116">
        <v>9.5</v>
      </c>
      <c r="D776" s="117"/>
      <c r="E776" s="107">
        <v>100000000</v>
      </c>
      <c r="F776" s="117"/>
      <c r="G776" s="117">
        <f t="shared" si="25"/>
        <v>9.5</v>
      </c>
      <c r="H776" s="105"/>
      <c r="I776" s="106">
        <f t="shared" si="24"/>
        <v>5</v>
      </c>
    </row>
    <row r="777" spans="1:9" ht="30" customHeight="1">
      <c r="A777" s="118">
        <v>62112</v>
      </c>
      <c r="B777" s="119" t="s">
        <v>1051</v>
      </c>
      <c r="C777" s="120">
        <v>6.66</v>
      </c>
      <c r="D777" s="121"/>
      <c r="E777" s="122">
        <v>100000000</v>
      </c>
      <c r="F777" s="121"/>
      <c r="G777" s="121">
        <f t="shared" si="25"/>
        <v>6.66</v>
      </c>
      <c r="H777" s="112"/>
      <c r="I777" s="113">
        <f t="shared" si="24"/>
        <v>5</v>
      </c>
    </row>
    <row r="778" spans="1:9" ht="30" customHeight="1">
      <c r="A778" s="114">
        <v>62122</v>
      </c>
      <c r="B778" s="115" t="s">
        <v>1052</v>
      </c>
      <c r="C778" s="116">
        <v>6.66</v>
      </c>
      <c r="D778" s="117"/>
      <c r="E778" s="107">
        <v>100000000</v>
      </c>
      <c r="F778" s="117"/>
      <c r="G778" s="117">
        <f t="shared" si="25"/>
        <v>6.66</v>
      </c>
      <c r="H778" s="105"/>
      <c r="I778" s="106">
        <f t="shared" si="24"/>
        <v>5</v>
      </c>
    </row>
    <row r="779" spans="1:9" ht="30" customHeight="1">
      <c r="A779" s="118">
        <v>62182</v>
      </c>
      <c r="B779" s="119" t="s">
        <v>1053</v>
      </c>
      <c r="C779" s="120">
        <v>6.66</v>
      </c>
      <c r="D779" s="121"/>
      <c r="E779" s="122">
        <v>100000000</v>
      </c>
      <c r="F779" s="121"/>
      <c r="G779" s="121">
        <f t="shared" si="25"/>
        <v>6.66</v>
      </c>
      <c r="H779" s="112"/>
      <c r="I779" s="113">
        <f t="shared" si="24"/>
        <v>5</v>
      </c>
    </row>
    <row r="780" spans="1:9" ht="30" customHeight="1">
      <c r="A780" s="114">
        <v>62183</v>
      </c>
      <c r="B780" s="115" t="s">
        <v>1054</v>
      </c>
      <c r="C780" s="116">
        <v>9.5</v>
      </c>
      <c r="D780" s="117"/>
      <c r="E780" s="107">
        <v>100000000</v>
      </c>
      <c r="F780" s="117"/>
      <c r="G780" s="117">
        <f t="shared" si="25"/>
        <v>9.5</v>
      </c>
      <c r="H780" s="105"/>
      <c r="I780" s="106">
        <f t="shared" si="24"/>
        <v>5</v>
      </c>
    </row>
    <row r="781" spans="1:9" ht="30" customHeight="1">
      <c r="A781" s="118">
        <v>62193</v>
      </c>
      <c r="B781" s="119" t="s">
        <v>1055</v>
      </c>
      <c r="C781" s="120">
        <v>9.5</v>
      </c>
      <c r="D781" s="121"/>
      <c r="E781" s="122">
        <v>100000000</v>
      </c>
      <c r="F781" s="121"/>
      <c r="G781" s="121">
        <f t="shared" si="25"/>
        <v>9.5</v>
      </c>
      <c r="H781" s="112"/>
      <c r="I781" s="113">
        <f t="shared" si="24"/>
        <v>5</v>
      </c>
    </row>
    <row r="782" spans="1:9" ht="30" customHeight="1">
      <c r="A782" s="114">
        <v>62194</v>
      </c>
      <c r="B782" s="115" t="s">
        <v>1056</v>
      </c>
      <c r="C782" s="116">
        <v>9.5</v>
      </c>
      <c r="D782" s="117"/>
      <c r="E782" s="107">
        <v>100000000</v>
      </c>
      <c r="F782" s="117"/>
      <c r="G782" s="117">
        <f t="shared" si="25"/>
        <v>9.5</v>
      </c>
      <c r="H782" s="105"/>
      <c r="I782" s="106">
        <f t="shared" si="24"/>
        <v>5</v>
      </c>
    </row>
    <row r="783" spans="1:9" ht="30" customHeight="1">
      <c r="A783" s="118">
        <v>62212</v>
      </c>
      <c r="B783" s="119" t="s">
        <v>1057</v>
      </c>
      <c r="C783" s="120">
        <v>6.66</v>
      </c>
      <c r="D783" s="121"/>
      <c r="E783" s="122">
        <v>100000000</v>
      </c>
      <c r="F783" s="121"/>
      <c r="G783" s="121">
        <f t="shared" si="25"/>
        <v>6.66</v>
      </c>
      <c r="H783" s="112"/>
      <c r="I783" s="113">
        <f t="shared" si="24"/>
        <v>5</v>
      </c>
    </row>
    <row r="784" spans="1:9" ht="30" customHeight="1">
      <c r="A784" s="114">
        <v>62222</v>
      </c>
      <c r="B784" s="115" t="s">
        <v>1058</v>
      </c>
      <c r="C784" s="116">
        <v>6.66</v>
      </c>
      <c r="D784" s="117"/>
      <c r="E784" s="107">
        <v>100000000</v>
      </c>
      <c r="F784" s="117"/>
      <c r="G784" s="117">
        <f t="shared" si="25"/>
        <v>6.66</v>
      </c>
      <c r="H784" s="105"/>
      <c r="I784" s="106">
        <f t="shared" si="24"/>
        <v>5</v>
      </c>
    </row>
    <row r="785" spans="1:9" ht="30" customHeight="1">
      <c r="A785" s="118">
        <v>62232</v>
      </c>
      <c r="B785" s="119" t="s">
        <v>1059</v>
      </c>
      <c r="C785" s="120">
        <v>6.66</v>
      </c>
      <c r="D785" s="121"/>
      <c r="E785" s="122">
        <v>100000000</v>
      </c>
      <c r="F785" s="121"/>
      <c r="G785" s="121">
        <f t="shared" si="25"/>
        <v>6.66</v>
      </c>
      <c r="H785" s="112"/>
      <c r="I785" s="113">
        <f t="shared" si="24"/>
        <v>5</v>
      </c>
    </row>
    <row r="786" spans="1:9" ht="30" customHeight="1">
      <c r="A786" s="114">
        <v>62242</v>
      </c>
      <c r="B786" s="115" t="s">
        <v>1060</v>
      </c>
      <c r="C786" s="116">
        <v>6.66</v>
      </c>
      <c r="D786" s="117"/>
      <c r="E786" s="107">
        <v>100000000</v>
      </c>
      <c r="F786" s="117"/>
      <c r="G786" s="117">
        <f t="shared" si="25"/>
        <v>6.66</v>
      </c>
      <c r="H786" s="105"/>
      <c r="I786" s="106">
        <f t="shared" si="24"/>
        <v>5</v>
      </c>
    </row>
    <row r="787" spans="1:9" ht="30" customHeight="1">
      <c r="A787" s="118">
        <v>62252</v>
      </c>
      <c r="B787" s="119" t="s">
        <v>1061</v>
      </c>
      <c r="C787" s="120">
        <v>6.66</v>
      </c>
      <c r="D787" s="121"/>
      <c r="E787" s="122">
        <v>100000000</v>
      </c>
      <c r="F787" s="121"/>
      <c r="G787" s="121">
        <f t="shared" si="25"/>
        <v>6.66</v>
      </c>
      <c r="H787" s="112"/>
      <c r="I787" s="113">
        <f t="shared" si="24"/>
        <v>5</v>
      </c>
    </row>
    <row r="788" spans="1:9" ht="30" customHeight="1">
      <c r="A788" s="114">
        <v>62262</v>
      </c>
      <c r="B788" s="115" t="s">
        <v>1062</v>
      </c>
      <c r="C788" s="116">
        <v>6.66</v>
      </c>
      <c r="D788" s="117"/>
      <c r="E788" s="107">
        <v>100000000</v>
      </c>
      <c r="F788" s="117"/>
      <c r="G788" s="117">
        <f t="shared" si="25"/>
        <v>6.66</v>
      </c>
      <c r="H788" s="105"/>
      <c r="I788" s="106">
        <f t="shared" si="24"/>
        <v>5</v>
      </c>
    </row>
    <row r="789" spans="1:9" ht="30" customHeight="1">
      <c r="A789" s="118">
        <v>62272</v>
      </c>
      <c r="B789" s="119" t="s">
        <v>1063</v>
      </c>
      <c r="C789" s="120">
        <v>6.66</v>
      </c>
      <c r="D789" s="121"/>
      <c r="E789" s="122">
        <v>100000000</v>
      </c>
      <c r="F789" s="121"/>
      <c r="G789" s="121">
        <f t="shared" si="25"/>
        <v>6.66</v>
      </c>
      <c r="H789" s="112"/>
      <c r="I789" s="113">
        <f t="shared" si="24"/>
        <v>5</v>
      </c>
    </row>
    <row r="790" spans="1:9" ht="30" customHeight="1">
      <c r="A790" s="114">
        <v>62282</v>
      </c>
      <c r="B790" s="115" t="s">
        <v>1064</v>
      </c>
      <c r="C790" s="116">
        <v>6.66</v>
      </c>
      <c r="D790" s="117"/>
      <c r="E790" s="107">
        <v>100000000</v>
      </c>
      <c r="F790" s="117"/>
      <c r="G790" s="117">
        <f t="shared" si="25"/>
        <v>6.66</v>
      </c>
      <c r="H790" s="105"/>
      <c r="I790" s="106">
        <f t="shared" si="24"/>
        <v>5</v>
      </c>
    </row>
    <row r="791" spans="1:9" ht="30" customHeight="1">
      <c r="A791" s="118">
        <v>62301</v>
      </c>
      <c r="B791" s="119" t="s">
        <v>1065</v>
      </c>
      <c r="C791" s="120">
        <v>6.66</v>
      </c>
      <c r="D791" s="121"/>
      <c r="E791" s="122">
        <v>100000000</v>
      </c>
      <c r="F791" s="121"/>
      <c r="G791" s="121">
        <f t="shared" si="25"/>
        <v>6.66</v>
      </c>
      <c r="H791" s="112"/>
      <c r="I791" s="113">
        <f t="shared" si="24"/>
        <v>5</v>
      </c>
    </row>
    <row r="792" spans="1:9" ht="30" customHeight="1">
      <c r="A792" s="114">
        <v>62302</v>
      </c>
      <c r="B792" s="115" t="s">
        <v>1066</v>
      </c>
      <c r="C792" s="116">
        <v>6.66</v>
      </c>
      <c r="D792" s="117"/>
      <c r="E792" s="107">
        <v>100000000</v>
      </c>
      <c r="F792" s="117"/>
      <c r="G792" s="117">
        <f t="shared" si="25"/>
        <v>6.66</v>
      </c>
      <c r="H792" s="105"/>
      <c r="I792" s="106">
        <f t="shared" si="24"/>
        <v>5</v>
      </c>
    </row>
    <row r="793" spans="1:9" ht="30" customHeight="1">
      <c r="A793" s="118">
        <v>62312</v>
      </c>
      <c r="B793" s="119" t="s">
        <v>1067</v>
      </c>
      <c r="C793" s="120">
        <v>6.66</v>
      </c>
      <c r="D793" s="121"/>
      <c r="E793" s="122">
        <v>100000000</v>
      </c>
      <c r="F793" s="121"/>
      <c r="G793" s="121">
        <f t="shared" si="25"/>
        <v>6.66</v>
      </c>
      <c r="H793" s="112"/>
      <c r="I793" s="113">
        <f t="shared" si="24"/>
        <v>5</v>
      </c>
    </row>
    <row r="794" spans="1:9" ht="30" customHeight="1">
      <c r="A794" s="114">
        <v>62322</v>
      </c>
      <c r="B794" s="115" t="s">
        <v>1068</v>
      </c>
      <c r="C794" s="116">
        <v>6.66</v>
      </c>
      <c r="D794" s="117"/>
      <c r="E794" s="107">
        <v>100000000</v>
      </c>
      <c r="F794" s="117"/>
      <c r="G794" s="117">
        <f t="shared" si="25"/>
        <v>6.66</v>
      </c>
      <c r="H794" s="105"/>
      <c r="I794" s="106">
        <f t="shared" si="24"/>
        <v>5</v>
      </c>
    </row>
    <row r="795" spans="1:9" ht="30" customHeight="1">
      <c r="A795" s="118">
        <v>62382</v>
      </c>
      <c r="B795" s="119" t="s">
        <v>1069</v>
      </c>
      <c r="C795" s="120">
        <v>6.66</v>
      </c>
      <c r="D795" s="121"/>
      <c r="E795" s="122">
        <v>100000000</v>
      </c>
      <c r="F795" s="121"/>
      <c r="G795" s="121">
        <f t="shared" si="25"/>
        <v>6.66</v>
      </c>
      <c r="H795" s="112"/>
      <c r="I795" s="113">
        <f t="shared" si="24"/>
        <v>5</v>
      </c>
    </row>
    <row r="796" spans="1:9" ht="30" customHeight="1">
      <c r="A796" s="114">
        <v>62412</v>
      </c>
      <c r="B796" s="115" t="s">
        <v>1070</v>
      </c>
      <c r="C796" s="116">
        <v>6.66</v>
      </c>
      <c r="D796" s="117"/>
      <c r="E796" s="107">
        <v>100000000</v>
      </c>
      <c r="F796" s="117"/>
      <c r="G796" s="117">
        <f t="shared" si="25"/>
        <v>6.66</v>
      </c>
      <c r="H796" s="105"/>
      <c r="I796" s="106">
        <f t="shared" si="24"/>
        <v>5</v>
      </c>
    </row>
    <row r="797" spans="1:9" ht="30" customHeight="1">
      <c r="A797" s="118">
        <v>62422</v>
      </c>
      <c r="B797" s="119" t="s">
        <v>1071</v>
      </c>
      <c r="C797" s="120">
        <v>6.66</v>
      </c>
      <c r="D797" s="121"/>
      <c r="E797" s="122">
        <v>100000000</v>
      </c>
      <c r="F797" s="121"/>
      <c r="G797" s="121">
        <f t="shared" si="25"/>
        <v>6.66</v>
      </c>
      <c r="H797" s="112"/>
      <c r="I797" s="113">
        <f t="shared" si="24"/>
        <v>5</v>
      </c>
    </row>
    <row r="798" spans="1:9" ht="30" customHeight="1">
      <c r="A798" s="114">
        <v>62512</v>
      </c>
      <c r="B798" s="115" t="s">
        <v>1072</v>
      </c>
      <c r="C798" s="116">
        <v>6.66</v>
      </c>
      <c r="D798" s="117"/>
      <c r="E798" s="107">
        <v>100000000</v>
      </c>
      <c r="F798" s="117"/>
      <c r="G798" s="117">
        <f t="shared" si="25"/>
        <v>6.66</v>
      </c>
      <c r="H798" s="105"/>
      <c r="I798" s="106">
        <f t="shared" si="24"/>
        <v>5</v>
      </c>
    </row>
    <row r="799" spans="1:9" ht="30" customHeight="1">
      <c r="A799" s="118">
        <v>62513</v>
      </c>
      <c r="B799" s="119" t="s">
        <v>1073</v>
      </c>
      <c r="C799" s="120">
        <v>9.5</v>
      </c>
      <c r="D799" s="121"/>
      <c r="E799" s="122">
        <v>100000000</v>
      </c>
      <c r="F799" s="121"/>
      <c r="G799" s="121">
        <f t="shared" si="25"/>
        <v>9.5</v>
      </c>
      <c r="H799" s="112"/>
      <c r="I799" s="113">
        <f t="shared" si="24"/>
        <v>5</v>
      </c>
    </row>
    <row r="800" spans="1:9" ht="30" customHeight="1">
      <c r="A800" s="114">
        <v>62514</v>
      </c>
      <c r="B800" s="115" t="s">
        <v>1074</v>
      </c>
      <c r="C800" s="116">
        <v>9.5</v>
      </c>
      <c r="D800" s="117"/>
      <c r="E800" s="107">
        <v>100000000</v>
      </c>
      <c r="F800" s="117"/>
      <c r="G800" s="117">
        <f t="shared" si="25"/>
        <v>9.5</v>
      </c>
      <c r="H800" s="105"/>
      <c r="I800" s="106">
        <f t="shared" si="24"/>
        <v>5</v>
      </c>
    </row>
    <row r="801" spans="1:9" ht="30" customHeight="1">
      <c r="A801" s="118">
        <v>62522</v>
      </c>
      <c r="B801" s="119" t="s">
        <v>1075</v>
      </c>
      <c r="C801" s="120">
        <v>6.66</v>
      </c>
      <c r="D801" s="121"/>
      <c r="E801" s="122">
        <v>100000000</v>
      </c>
      <c r="F801" s="121"/>
      <c r="G801" s="121">
        <f t="shared" si="25"/>
        <v>6.66</v>
      </c>
      <c r="H801" s="112"/>
      <c r="I801" s="113">
        <f t="shared" si="24"/>
        <v>5</v>
      </c>
    </row>
    <row r="802" spans="1:9" ht="30" customHeight="1">
      <c r="A802" s="114">
        <v>62532</v>
      </c>
      <c r="B802" s="115" t="s">
        <v>1076</v>
      </c>
      <c r="C802" s="116">
        <v>6.66</v>
      </c>
      <c r="D802" s="117"/>
      <c r="E802" s="107">
        <v>100000000</v>
      </c>
      <c r="F802" s="117"/>
      <c r="G802" s="117">
        <f t="shared" si="25"/>
        <v>6.66</v>
      </c>
      <c r="H802" s="105"/>
      <c r="I802" s="106">
        <f t="shared" si="24"/>
        <v>5</v>
      </c>
    </row>
    <row r="803" spans="1:9" ht="30" customHeight="1">
      <c r="A803" s="118">
        <v>63112</v>
      </c>
      <c r="B803" s="119" t="s">
        <v>1077</v>
      </c>
      <c r="C803" s="120">
        <v>6.16</v>
      </c>
      <c r="D803" s="121"/>
      <c r="E803" s="122">
        <v>100000000</v>
      </c>
      <c r="F803" s="121"/>
      <c r="G803" s="121">
        <f t="shared" si="25"/>
        <v>6.16</v>
      </c>
      <c r="H803" s="112"/>
      <c r="I803" s="113">
        <f t="shared" si="24"/>
        <v>5</v>
      </c>
    </row>
    <row r="804" spans="1:9" ht="30" customHeight="1">
      <c r="A804" s="114">
        <v>63113</v>
      </c>
      <c r="B804" s="115" t="s">
        <v>1078</v>
      </c>
      <c r="C804" s="116">
        <v>7.21</v>
      </c>
      <c r="D804" s="117"/>
      <c r="E804" s="107">
        <v>100000000</v>
      </c>
      <c r="F804" s="117"/>
      <c r="G804" s="117">
        <f t="shared" si="25"/>
        <v>7.21</v>
      </c>
      <c r="H804" s="105"/>
      <c r="I804" s="106">
        <f t="shared" si="24"/>
        <v>5</v>
      </c>
    </row>
    <row r="805" spans="1:9" ht="30" customHeight="1">
      <c r="A805" s="118">
        <v>63114</v>
      </c>
      <c r="B805" s="119" t="s">
        <v>1079</v>
      </c>
      <c r="C805" s="120">
        <v>7.21</v>
      </c>
      <c r="D805" s="121"/>
      <c r="E805" s="122">
        <v>100000000</v>
      </c>
      <c r="F805" s="121"/>
      <c r="G805" s="121">
        <f t="shared" si="25"/>
        <v>7.21</v>
      </c>
      <c r="H805" s="112"/>
      <c r="I805" s="113">
        <f t="shared" si="24"/>
        <v>5</v>
      </c>
    </row>
    <row r="806" spans="1:9" ht="30" customHeight="1">
      <c r="A806" s="114">
        <v>63122</v>
      </c>
      <c r="B806" s="115" t="s">
        <v>1080</v>
      </c>
      <c r="C806" s="116">
        <v>6.16</v>
      </c>
      <c r="D806" s="117"/>
      <c r="E806" s="107">
        <v>100000000</v>
      </c>
      <c r="F806" s="117"/>
      <c r="G806" s="117">
        <f t="shared" si="25"/>
        <v>6.16</v>
      </c>
      <c r="H806" s="105"/>
      <c r="I806" s="106">
        <f t="shared" si="24"/>
        <v>5</v>
      </c>
    </row>
    <row r="807" spans="1:9" ht="30" customHeight="1">
      <c r="A807" s="118">
        <v>63123</v>
      </c>
      <c r="B807" s="119" t="s">
        <v>1081</v>
      </c>
      <c r="C807" s="120">
        <v>7.21</v>
      </c>
      <c r="D807" s="121"/>
      <c r="E807" s="122">
        <v>100000000</v>
      </c>
      <c r="F807" s="121"/>
      <c r="G807" s="121">
        <f t="shared" si="25"/>
        <v>7.21</v>
      </c>
      <c r="H807" s="112"/>
      <c r="I807" s="113">
        <f t="shared" si="24"/>
        <v>5</v>
      </c>
    </row>
    <row r="808" spans="1:9" ht="30" customHeight="1">
      <c r="A808" s="114">
        <v>63124</v>
      </c>
      <c r="B808" s="115" t="s">
        <v>1082</v>
      </c>
      <c r="C808" s="116">
        <v>7.21</v>
      </c>
      <c r="D808" s="117"/>
      <c r="E808" s="107">
        <v>100000000</v>
      </c>
      <c r="F808" s="117"/>
      <c r="G808" s="117">
        <f t="shared" si="25"/>
        <v>7.21</v>
      </c>
      <c r="H808" s="105"/>
      <c r="I808" s="106">
        <f t="shared" si="24"/>
        <v>5</v>
      </c>
    </row>
    <row r="809" spans="1:9" ht="30" customHeight="1">
      <c r="A809" s="118">
        <v>63132</v>
      </c>
      <c r="B809" s="119" t="s">
        <v>1083</v>
      </c>
      <c r="C809" s="120">
        <v>6.16</v>
      </c>
      <c r="D809" s="121"/>
      <c r="E809" s="122">
        <v>100000000</v>
      </c>
      <c r="F809" s="121"/>
      <c r="G809" s="121">
        <f t="shared" si="25"/>
        <v>6.16</v>
      </c>
      <c r="H809" s="112"/>
      <c r="I809" s="113">
        <f t="shared" si="24"/>
        <v>5</v>
      </c>
    </row>
    <row r="810" spans="1:9" ht="30" customHeight="1">
      <c r="A810" s="114">
        <v>63142</v>
      </c>
      <c r="B810" s="115" t="s">
        <v>1084</v>
      </c>
      <c r="C810" s="116">
        <v>6.16</v>
      </c>
      <c r="D810" s="117"/>
      <c r="E810" s="107">
        <v>100000000</v>
      </c>
      <c r="F810" s="117"/>
      <c r="G810" s="117">
        <f t="shared" si="25"/>
        <v>6.16</v>
      </c>
      <c r="H810" s="105"/>
      <c r="I810" s="106">
        <f t="shared" si="24"/>
        <v>5</v>
      </c>
    </row>
    <row r="811" spans="1:9" ht="30" customHeight="1">
      <c r="A811" s="118">
        <v>63143</v>
      </c>
      <c r="B811" s="119" t="s">
        <v>1085</v>
      </c>
      <c r="C811" s="120">
        <v>7.21</v>
      </c>
      <c r="D811" s="121"/>
      <c r="E811" s="122">
        <v>100000000</v>
      </c>
      <c r="F811" s="121"/>
      <c r="G811" s="121">
        <f t="shared" si="25"/>
        <v>7.21</v>
      </c>
      <c r="H811" s="112"/>
      <c r="I811" s="113">
        <f t="shared" si="24"/>
        <v>5</v>
      </c>
    </row>
    <row r="812" spans="1:9" ht="30" customHeight="1">
      <c r="A812" s="114">
        <v>63194</v>
      </c>
      <c r="B812" s="115" t="s">
        <v>1086</v>
      </c>
      <c r="C812" s="116">
        <v>7.21</v>
      </c>
      <c r="D812" s="117"/>
      <c r="E812" s="107">
        <v>100000000</v>
      </c>
      <c r="F812" s="117"/>
      <c r="G812" s="117">
        <f t="shared" si="25"/>
        <v>7.21</v>
      </c>
      <c r="H812" s="105"/>
      <c r="I812" s="106">
        <f t="shared" si="24"/>
        <v>5</v>
      </c>
    </row>
    <row r="813" spans="1:9" ht="30" customHeight="1">
      <c r="A813" s="118">
        <v>63212</v>
      </c>
      <c r="B813" s="119" t="s">
        <v>1087</v>
      </c>
      <c r="C813" s="120">
        <v>6.16</v>
      </c>
      <c r="D813" s="121"/>
      <c r="E813" s="122">
        <v>100000000</v>
      </c>
      <c r="F813" s="121"/>
      <c r="G813" s="121">
        <f t="shared" si="25"/>
        <v>6.16</v>
      </c>
      <c r="H813" s="112"/>
      <c r="I813" s="113">
        <f t="shared" si="24"/>
        <v>5</v>
      </c>
    </row>
    <row r="814" spans="1:9" ht="30" customHeight="1">
      <c r="A814" s="114">
        <v>63213</v>
      </c>
      <c r="B814" s="115" t="s">
        <v>1088</v>
      </c>
      <c r="C814" s="116">
        <v>7.21</v>
      </c>
      <c r="D814" s="117"/>
      <c r="E814" s="107">
        <v>100000000</v>
      </c>
      <c r="F814" s="117"/>
      <c r="G814" s="117">
        <f t="shared" si="25"/>
        <v>7.21</v>
      </c>
      <c r="H814" s="105"/>
      <c r="I814" s="106">
        <f t="shared" si="24"/>
        <v>5</v>
      </c>
    </row>
    <row r="815" spans="1:9" ht="30" customHeight="1">
      <c r="A815" s="118">
        <v>63221</v>
      </c>
      <c r="B815" s="119" t="s">
        <v>1089</v>
      </c>
      <c r="C815" s="120">
        <v>6.16</v>
      </c>
      <c r="D815" s="121"/>
      <c r="E815" s="122">
        <v>100000000</v>
      </c>
      <c r="F815" s="121"/>
      <c r="G815" s="121">
        <f t="shared" si="25"/>
        <v>6.16</v>
      </c>
      <c r="H815" s="112"/>
      <c r="I815" s="113">
        <f t="shared" si="24"/>
        <v>5</v>
      </c>
    </row>
    <row r="816" spans="1:9" ht="30" customHeight="1">
      <c r="A816" s="114">
        <v>63222</v>
      </c>
      <c r="B816" s="115" t="s">
        <v>1090</v>
      </c>
      <c r="C816" s="116">
        <v>6.16</v>
      </c>
      <c r="D816" s="117"/>
      <c r="E816" s="107">
        <v>100000000</v>
      </c>
      <c r="F816" s="117"/>
      <c r="G816" s="117">
        <f t="shared" si="25"/>
        <v>6.16</v>
      </c>
      <c r="H816" s="105"/>
      <c r="I816" s="106">
        <f t="shared" si="24"/>
        <v>5</v>
      </c>
    </row>
    <row r="817" spans="1:9" ht="30" customHeight="1">
      <c r="A817" s="118">
        <v>63293</v>
      </c>
      <c r="B817" s="119" t="s">
        <v>1091</v>
      </c>
      <c r="C817" s="120">
        <v>7.21</v>
      </c>
      <c r="D817" s="121"/>
      <c r="E817" s="122">
        <v>100000000</v>
      </c>
      <c r="F817" s="121"/>
      <c r="G817" s="121">
        <f t="shared" si="25"/>
        <v>7.21</v>
      </c>
      <c r="H817" s="112"/>
      <c r="I817" s="113">
        <f t="shared" si="24"/>
        <v>5</v>
      </c>
    </row>
    <row r="818" spans="1:9" ht="30" customHeight="1">
      <c r="A818" s="114">
        <v>63294</v>
      </c>
      <c r="B818" s="115" t="s">
        <v>1092</v>
      </c>
      <c r="C818" s="116">
        <v>7.21</v>
      </c>
      <c r="D818" s="117"/>
      <c r="E818" s="107">
        <v>100000000</v>
      </c>
      <c r="F818" s="117"/>
      <c r="G818" s="117">
        <f t="shared" si="25"/>
        <v>7.21</v>
      </c>
      <c r="H818" s="105"/>
      <c r="I818" s="106">
        <f t="shared" si="24"/>
        <v>5</v>
      </c>
    </row>
    <row r="819" spans="1:9" ht="30" customHeight="1">
      <c r="A819" s="118">
        <v>63301</v>
      </c>
      <c r="B819" s="119" t="s">
        <v>1093</v>
      </c>
      <c r="C819" s="120">
        <v>6.16</v>
      </c>
      <c r="D819" s="121"/>
      <c r="E819" s="122">
        <v>100000000</v>
      </c>
      <c r="F819" s="121"/>
      <c r="G819" s="121">
        <f t="shared" si="25"/>
        <v>6.16</v>
      </c>
      <c r="H819" s="112"/>
      <c r="I819" s="113">
        <f t="shared" si="24"/>
        <v>5</v>
      </c>
    </row>
    <row r="820" spans="1:9" ht="30" customHeight="1">
      <c r="A820" s="114">
        <v>63302</v>
      </c>
      <c r="B820" s="115" t="s">
        <v>1094</v>
      </c>
      <c r="C820" s="116">
        <v>6.16</v>
      </c>
      <c r="D820" s="117"/>
      <c r="E820" s="107">
        <v>100000000</v>
      </c>
      <c r="F820" s="117"/>
      <c r="G820" s="117">
        <f t="shared" si="25"/>
        <v>6.16</v>
      </c>
      <c r="H820" s="105"/>
      <c r="I820" s="106">
        <f t="shared" si="24"/>
        <v>5</v>
      </c>
    </row>
    <row r="821" spans="1:9" ht="30" customHeight="1">
      <c r="A821" s="118">
        <v>63303</v>
      </c>
      <c r="B821" s="119" t="s">
        <v>1095</v>
      </c>
      <c r="C821" s="120">
        <v>7.21</v>
      </c>
      <c r="D821" s="121"/>
      <c r="E821" s="122">
        <v>100000000</v>
      </c>
      <c r="F821" s="121"/>
      <c r="G821" s="121">
        <f t="shared" si="25"/>
        <v>7.21</v>
      </c>
      <c r="H821" s="112"/>
      <c r="I821" s="113">
        <f t="shared" si="24"/>
        <v>5</v>
      </c>
    </row>
    <row r="822" spans="1:9" ht="30" customHeight="1">
      <c r="A822" s="114">
        <v>63312</v>
      </c>
      <c r="B822" s="115" t="s">
        <v>1096</v>
      </c>
      <c r="C822" s="116">
        <v>6.16</v>
      </c>
      <c r="D822" s="117"/>
      <c r="E822" s="107">
        <v>100000000</v>
      </c>
      <c r="F822" s="117"/>
      <c r="G822" s="117">
        <f t="shared" si="25"/>
        <v>6.16</v>
      </c>
      <c r="H822" s="105"/>
      <c r="I822" s="106">
        <f t="shared" si="24"/>
        <v>5</v>
      </c>
    </row>
    <row r="823" spans="1:9" ht="30" customHeight="1">
      <c r="A823" s="118">
        <v>63313</v>
      </c>
      <c r="B823" s="119" t="s">
        <v>1097</v>
      </c>
      <c r="C823" s="120">
        <v>7.21</v>
      </c>
      <c r="D823" s="121"/>
      <c r="E823" s="122">
        <v>100000000</v>
      </c>
      <c r="F823" s="121"/>
      <c r="G823" s="121">
        <f t="shared" si="25"/>
        <v>7.21</v>
      </c>
      <c r="H823" s="112"/>
      <c r="I823" s="113">
        <f t="shared" si="24"/>
        <v>5</v>
      </c>
    </row>
    <row r="824" spans="1:9" ht="30" customHeight="1">
      <c r="A824" s="114">
        <v>63322</v>
      </c>
      <c r="B824" s="115" t="s">
        <v>1098</v>
      </c>
      <c r="C824" s="116">
        <v>6.16</v>
      </c>
      <c r="D824" s="117"/>
      <c r="E824" s="107">
        <v>100000000</v>
      </c>
      <c r="F824" s="117"/>
      <c r="G824" s="117">
        <f t="shared" si="25"/>
        <v>6.16</v>
      </c>
      <c r="H824" s="105"/>
      <c r="I824" s="106">
        <f t="shared" si="24"/>
        <v>5</v>
      </c>
    </row>
    <row r="825" spans="1:9" ht="30" customHeight="1">
      <c r="A825" s="118">
        <v>63382</v>
      </c>
      <c r="B825" s="119" t="s">
        <v>1099</v>
      </c>
      <c r="C825" s="120">
        <v>6.16</v>
      </c>
      <c r="D825" s="121"/>
      <c r="E825" s="122">
        <v>100000000</v>
      </c>
      <c r="F825" s="121"/>
      <c r="G825" s="121">
        <f t="shared" si="25"/>
        <v>6.16</v>
      </c>
      <c r="H825" s="112"/>
      <c r="I825" s="113">
        <f t="shared" si="24"/>
        <v>5</v>
      </c>
    </row>
    <row r="826" spans="1:9" ht="30" customHeight="1">
      <c r="A826" s="114">
        <v>63383</v>
      </c>
      <c r="B826" s="115" t="s">
        <v>1100</v>
      </c>
      <c r="C826" s="116">
        <v>7.21</v>
      </c>
      <c r="D826" s="117"/>
      <c r="E826" s="107">
        <v>100000000</v>
      </c>
      <c r="F826" s="117"/>
      <c r="G826" s="117">
        <f t="shared" si="25"/>
        <v>7.21</v>
      </c>
      <c r="H826" s="105"/>
      <c r="I826" s="106">
        <f t="shared" si="24"/>
        <v>5</v>
      </c>
    </row>
    <row r="827" spans="1:9" ht="30" customHeight="1">
      <c r="A827" s="118">
        <v>63393</v>
      </c>
      <c r="B827" s="119" t="s">
        <v>1101</v>
      </c>
      <c r="C827" s="120">
        <v>7.21</v>
      </c>
      <c r="D827" s="121"/>
      <c r="E827" s="122">
        <v>100000000</v>
      </c>
      <c r="F827" s="121"/>
      <c r="G827" s="121">
        <f t="shared" si="25"/>
        <v>7.21</v>
      </c>
      <c r="H827" s="112"/>
      <c r="I827" s="113">
        <f t="shared" si="24"/>
        <v>5</v>
      </c>
    </row>
    <row r="828" spans="1:9" ht="30" customHeight="1">
      <c r="A828" s="114">
        <v>63394</v>
      </c>
      <c r="B828" s="115" t="s">
        <v>1102</v>
      </c>
      <c r="C828" s="116">
        <v>7.21</v>
      </c>
      <c r="D828" s="117"/>
      <c r="E828" s="107">
        <v>100000000</v>
      </c>
      <c r="F828" s="117"/>
      <c r="G828" s="117">
        <f t="shared" si="25"/>
        <v>7.21</v>
      </c>
      <c r="H828" s="105"/>
      <c r="I828" s="106">
        <f t="shared" si="24"/>
        <v>5</v>
      </c>
    </row>
    <row r="829" spans="1:9" ht="30" customHeight="1">
      <c r="A829" s="118">
        <v>63401</v>
      </c>
      <c r="B829" s="119" t="s">
        <v>1103</v>
      </c>
      <c r="C829" s="120">
        <v>6.16</v>
      </c>
      <c r="D829" s="121"/>
      <c r="E829" s="122">
        <v>100000000</v>
      </c>
      <c r="F829" s="121"/>
      <c r="G829" s="121">
        <f t="shared" si="25"/>
        <v>6.16</v>
      </c>
      <c r="H829" s="112"/>
      <c r="I829" s="113">
        <f t="shared" si="24"/>
        <v>5</v>
      </c>
    </row>
    <row r="830" spans="1:9" ht="30" customHeight="1">
      <c r="A830" s="114">
        <v>63402</v>
      </c>
      <c r="B830" s="115" t="s">
        <v>1104</v>
      </c>
      <c r="C830" s="116">
        <v>6.16</v>
      </c>
      <c r="D830" s="117"/>
      <c r="E830" s="107">
        <v>100000000</v>
      </c>
      <c r="F830" s="117"/>
      <c r="G830" s="117">
        <f t="shared" si="25"/>
        <v>6.16</v>
      </c>
      <c r="H830" s="105"/>
      <c r="I830" s="106">
        <f t="shared" si="24"/>
        <v>5</v>
      </c>
    </row>
    <row r="831" spans="1:9" ht="30" customHeight="1">
      <c r="A831" s="118">
        <v>63403</v>
      </c>
      <c r="B831" s="119" t="s">
        <v>1105</v>
      </c>
      <c r="C831" s="120">
        <v>7.21</v>
      </c>
      <c r="D831" s="121"/>
      <c r="E831" s="122">
        <v>100000000</v>
      </c>
      <c r="F831" s="121"/>
      <c r="G831" s="121">
        <f t="shared" si="25"/>
        <v>7.21</v>
      </c>
      <c r="H831" s="112"/>
      <c r="I831" s="113">
        <f t="shared" si="24"/>
        <v>5</v>
      </c>
    </row>
    <row r="832" spans="1:9" ht="30" customHeight="1">
      <c r="A832" s="114">
        <v>63404</v>
      </c>
      <c r="B832" s="115" t="s">
        <v>1106</v>
      </c>
      <c r="C832" s="116">
        <v>7.21</v>
      </c>
      <c r="D832" s="117"/>
      <c r="E832" s="107">
        <v>100000000</v>
      </c>
      <c r="F832" s="117"/>
      <c r="G832" s="117">
        <f t="shared" si="25"/>
        <v>7.21</v>
      </c>
      <c r="H832" s="105"/>
      <c r="I832" s="106">
        <f t="shared" si="24"/>
        <v>5</v>
      </c>
    </row>
    <row r="833" spans="1:9" ht="30" customHeight="1">
      <c r="A833" s="118">
        <v>71104</v>
      </c>
      <c r="B833" s="119" t="s">
        <v>1107</v>
      </c>
      <c r="C833" s="120">
        <v>8.41</v>
      </c>
      <c r="D833" s="121"/>
      <c r="E833" s="122">
        <v>100000000</v>
      </c>
      <c r="F833" s="121"/>
      <c r="G833" s="121">
        <f t="shared" si="25"/>
        <v>8.41</v>
      </c>
      <c r="H833" s="112"/>
      <c r="I833" s="113">
        <f t="shared" si="24"/>
        <v>5</v>
      </c>
    </row>
    <row r="834" spans="1:9" ht="30" customHeight="1">
      <c r="A834" s="114">
        <v>71214</v>
      </c>
      <c r="B834" s="115" t="s">
        <v>1108</v>
      </c>
      <c r="C834" s="116">
        <v>8.41</v>
      </c>
      <c r="D834" s="117"/>
      <c r="E834" s="107">
        <v>100000000</v>
      </c>
      <c r="F834" s="117"/>
      <c r="G834" s="117">
        <f t="shared" si="25"/>
        <v>8.41</v>
      </c>
      <c r="H834" s="105"/>
      <c r="I834" s="106">
        <f t="shared" si="24"/>
        <v>5</v>
      </c>
    </row>
    <row r="835" spans="1:9" ht="30" customHeight="1">
      <c r="A835" s="118">
        <v>71224</v>
      </c>
      <c r="B835" s="119" t="s">
        <v>1109</v>
      </c>
      <c r="C835" s="120">
        <v>8.41</v>
      </c>
      <c r="D835" s="121"/>
      <c r="E835" s="122">
        <v>100000000</v>
      </c>
      <c r="F835" s="121"/>
      <c r="G835" s="121">
        <f t="shared" si="25"/>
        <v>8.41</v>
      </c>
      <c r="H835" s="112"/>
      <c r="I835" s="113">
        <f t="shared" ref="I835:I898" si="26">LEN(A835)</f>
        <v>5</v>
      </c>
    </row>
    <row r="836" spans="1:9" ht="30" customHeight="1">
      <c r="A836" s="114">
        <v>71234</v>
      </c>
      <c r="B836" s="115" t="s">
        <v>1110</v>
      </c>
      <c r="C836" s="116">
        <v>8.41</v>
      </c>
      <c r="D836" s="117"/>
      <c r="E836" s="107">
        <v>100000000</v>
      </c>
      <c r="F836" s="117"/>
      <c r="G836" s="117">
        <f t="shared" ref="G836:G899" si="27">C836+D836</f>
        <v>8.41</v>
      </c>
      <c r="H836" s="105"/>
      <c r="I836" s="106">
        <f t="shared" si="26"/>
        <v>5</v>
      </c>
    </row>
    <row r="837" spans="1:9" ht="30" customHeight="1">
      <c r="A837" s="118">
        <v>71302</v>
      </c>
      <c r="B837" s="119" t="s">
        <v>1111</v>
      </c>
      <c r="C837" s="120">
        <v>6.56</v>
      </c>
      <c r="D837" s="121"/>
      <c r="E837" s="122">
        <v>100000000</v>
      </c>
      <c r="F837" s="121"/>
      <c r="G837" s="121">
        <f t="shared" si="27"/>
        <v>6.56</v>
      </c>
      <c r="H837" s="112"/>
      <c r="I837" s="113">
        <f t="shared" si="26"/>
        <v>5</v>
      </c>
    </row>
    <row r="838" spans="1:9" ht="30" customHeight="1">
      <c r="A838" s="114">
        <v>71303</v>
      </c>
      <c r="B838" s="115" t="s">
        <v>1112</v>
      </c>
      <c r="C838" s="116">
        <v>8.44</v>
      </c>
      <c r="D838" s="117"/>
      <c r="E838" s="107">
        <v>100000000</v>
      </c>
      <c r="F838" s="117"/>
      <c r="G838" s="117">
        <f t="shared" si="27"/>
        <v>8.44</v>
      </c>
      <c r="H838" s="105"/>
      <c r="I838" s="106">
        <f t="shared" si="26"/>
        <v>5</v>
      </c>
    </row>
    <row r="839" spans="1:9" ht="30" customHeight="1">
      <c r="A839" s="118">
        <v>71304</v>
      </c>
      <c r="B839" s="119" t="s">
        <v>1113</v>
      </c>
      <c r="C839" s="120">
        <v>8.41</v>
      </c>
      <c r="D839" s="121"/>
      <c r="E839" s="122">
        <v>100000000</v>
      </c>
      <c r="F839" s="121"/>
      <c r="G839" s="121">
        <f t="shared" si="27"/>
        <v>8.41</v>
      </c>
      <c r="H839" s="112"/>
      <c r="I839" s="113">
        <f t="shared" si="26"/>
        <v>5</v>
      </c>
    </row>
    <row r="840" spans="1:9" ht="30" customHeight="1">
      <c r="A840" s="114">
        <v>71314</v>
      </c>
      <c r="B840" s="115" t="s">
        <v>1114</v>
      </c>
      <c r="C840" s="116">
        <v>8.41</v>
      </c>
      <c r="D840" s="117"/>
      <c r="E840" s="107">
        <v>100000000</v>
      </c>
      <c r="F840" s="117"/>
      <c r="G840" s="117">
        <f t="shared" si="27"/>
        <v>8.41</v>
      </c>
      <c r="H840" s="105"/>
      <c r="I840" s="106">
        <f t="shared" si="26"/>
        <v>5</v>
      </c>
    </row>
    <row r="841" spans="1:9" ht="30" customHeight="1">
      <c r="A841" s="118">
        <v>71324</v>
      </c>
      <c r="B841" s="119" t="s">
        <v>1115</v>
      </c>
      <c r="C841" s="120">
        <v>8.41</v>
      </c>
      <c r="D841" s="121"/>
      <c r="E841" s="122">
        <v>100000000</v>
      </c>
      <c r="F841" s="121"/>
      <c r="G841" s="121">
        <f t="shared" si="27"/>
        <v>8.41</v>
      </c>
      <c r="H841" s="112"/>
      <c r="I841" s="113">
        <f t="shared" si="26"/>
        <v>5</v>
      </c>
    </row>
    <row r="842" spans="1:9" ht="30" customHeight="1">
      <c r="A842" s="114">
        <v>71333</v>
      </c>
      <c r="B842" s="115" t="s">
        <v>1116</v>
      </c>
      <c r="C842" s="116">
        <v>8.44</v>
      </c>
      <c r="D842" s="117"/>
      <c r="E842" s="107">
        <v>100000000</v>
      </c>
      <c r="F842" s="117"/>
      <c r="G842" s="117">
        <f t="shared" si="27"/>
        <v>8.44</v>
      </c>
      <c r="H842" s="105"/>
      <c r="I842" s="106">
        <f t="shared" si="26"/>
        <v>5</v>
      </c>
    </row>
    <row r="843" spans="1:9" ht="30" customHeight="1">
      <c r="A843" s="118">
        <v>71382</v>
      </c>
      <c r="B843" s="119" t="s">
        <v>1117</v>
      </c>
      <c r="C843" s="120">
        <v>6.56</v>
      </c>
      <c r="D843" s="121"/>
      <c r="E843" s="122">
        <v>100000000</v>
      </c>
      <c r="F843" s="121"/>
      <c r="G843" s="121">
        <f t="shared" si="27"/>
        <v>6.56</v>
      </c>
      <c r="H843" s="112"/>
      <c r="I843" s="113">
        <f t="shared" si="26"/>
        <v>5</v>
      </c>
    </row>
    <row r="844" spans="1:9" ht="30" customHeight="1">
      <c r="A844" s="114">
        <v>71383</v>
      </c>
      <c r="B844" s="115" t="s">
        <v>1118</v>
      </c>
      <c r="C844" s="116">
        <v>8.44</v>
      </c>
      <c r="D844" s="117"/>
      <c r="E844" s="107">
        <v>100000000</v>
      </c>
      <c r="F844" s="117"/>
      <c r="G844" s="117">
        <f t="shared" si="27"/>
        <v>8.44</v>
      </c>
      <c r="H844" s="105"/>
      <c r="I844" s="106">
        <f t="shared" si="26"/>
        <v>5</v>
      </c>
    </row>
    <row r="845" spans="1:9" ht="30" customHeight="1">
      <c r="A845" s="118">
        <v>71384</v>
      </c>
      <c r="B845" s="119" t="s">
        <v>1119</v>
      </c>
      <c r="C845" s="120">
        <v>8.41</v>
      </c>
      <c r="D845" s="121"/>
      <c r="E845" s="122">
        <v>100000000</v>
      </c>
      <c r="F845" s="121"/>
      <c r="G845" s="121">
        <f t="shared" si="27"/>
        <v>8.41</v>
      </c>
      <c r="H845" s="112"/>
      <c r="I845" s="113">
        <f t="shared" si="26"/>
        <v>5</v>
      </c>
    </row>
    <row r="846" spans="1:9" ht="30" customHeight="1">
      <c r="A846" s="114">
        <v>71393</v>
      </c>
      <c r="B846" s="115" t="s">
        <v>1120</v>
      </c>
      <c r="C846" s="116">
        <v>8.44</v>
      </c>
      <c r="D846" s="117"/>
      <c r="E846" s="107">
        <v>100000000</v>
      </c>
      <c r="F846" s="117"/>
      <c r="G846" s="117">
        <f t="shared" si="27"/>
        <v>8.44</v>
      </c>
      <c r="H846" s="105"/>
      <c r="I846" s="106">
        <f t="shared" si="26"/>
        <v>5</v>
      </c>
    </row>
    <row r="847" spans="1:9" ht="30" customHeight="1">
      <c r="A847" s="118">
        <v>71394</v>
      </c>
      <c r="B847" s="119" t="s">
        <v>1121</v>
      </c>
      <c r="C847" s="120">
        <v>8.41</v>
      </c>
      <c r="D847" s="121"/>
      <c r="E847" s="122">
        <v>100000000</v>
      </c>
      <c r="F847" s="121"/>
      <c r="G847" s="121">
        <f t="shared" si="27"/>
        <v>8.41</v>
      </c>
      <c r="H847" s="112"/>
      <c r="I847" s="113">
        <f t="shared" si="26"/>
        <v>5</v>
      </c>
    </row>
    <row r="848" spans="1:9" ht="30" customHeight="1">
      <c r="A848" s="114">
        <v>71401</v>
      </c>
      <c r="B848" s="115" t="s">
        <v>1122</v>
      </c>
      <c r="C848" s="116">
        <v>6.56</v>
      </c>
      <c r="D848" s="117"/>
      <c r="E848" s="107">
        <v>100000000</v>
      </c>
      <c r="F848" s="117"/>
      <c r="G848" s="117">
        <f t="shared" si="27"/>
        <v>6.56</v>
      </c>
      <c r="H848" s="105"/>
      <c r="I848" s="106">
        <f t="shared" si="26"/>
        <v>5</v>
      </c>
    </row>
    <row r="849" spans="1:9" ht="30" customHeight="1">
      <c r="A849" s="118">
        <v>71402</v>
      </c>
      <c r="B849" s="119" t="s">
        <v>1123</v>
      </c>
      <c r="C849" s="120">
        <v>6.56</v>
      </c>
      <c r="D849" s="121"/>
      <c r="E849" s="122">
        <v>100000000</v>
      </c>
      <c r="F849" s="121"/>
      <c r="G849" s="121">
        <f t="shared" si="27"/>
        <v>6.56</v>
      </c>
      <c r="H849" s="112"/>
      <c r="I849" s="113">
        <f t="shared" si="26"/>
        <v>5</v>
      </c>
    </row>
    <row r="850" spans="1:9" ht="30" customHeight="1">
      <c r="A850" s="114">
        <v>71403</v>
      </c>
      <c r="B850" s="115" t="s">
        <v>1124</v>
      </c>
      <c r="C850" s="116">
        <v>8.44</v>
      </c>
      <c r="D850" s="117"/>
      <c r="E850" s="107">
        <v>100000000</v>
      </c>
      <c r="F850" s="117"/>
      <c r="G850" s="117">
        <f t="shared" si="27"/>
        <v>8.44</v>
      </c>
      <c r="H850" s="105"/>
      <c r="I850" s="106">
        <f t="shared" si="26"/>
        <v>5</v>
      </c>
    </row>
    <row r="851" spans="1:9" ht="30" customHeight="1">
      <c r="A851" s="118">
        <v>71412</v>
      </c>
      <c r="B851" s="119" t="s">
        <v>1125</v>
      </c>
      <c r="C851" s="120">
        <v>6.56</v>
      </c>
      <c r="D851" s="121"/>
      <c r="E851" s="122">
        <v>100000000</v>
      </c>
      <c r="F851" s="121"/>
      <c r="G851" s="121">
        <f t="shared" si="27"/>
        <v>6.56</v>
      </c>
      <c r="H851" s="112"/>
      <c r="I851" s="113">
        <f t="shared" si="26"/>
        <v>5</v>
      </c>
    </row>
    <row r="852" spans="1:9" ht="30" customHeight="1">
      <c r="A852" s="114">
        <v>71413</v>
      </c>
      <c r="B852" s="115" t="s">
        <v>1126</v>
      </c>
      <c r="C852" s="116">
        <v>8.44</v>
      </c>
      <c r="D852" s="117"/>
      <c r="E852" s="107">
        <v>100000000</v>
      </c>
      <c r="F852" s="117"/>
      <c r="G852" s="117">
        <f t="shared" si="27"/>
        <v>8.44</v>
      </c>
      <c r="H852" s="105"/>
      <c r="I852" s="106">
        <f t="shared" si="26"/>
        <v>5</v>
      </c>
    </row>
    <row r="853" spans="1:9" ht="30" customHeight="1">
      <c r="A853" s="118">
        <v>71423</v>
      </c>
      <c r="B853" s="119" t="s">
        <v>1127</v>
      </c>
      <c r="C853" s="120">
        <v>8.44</v>
      </c>
      <c r="D853" s="121"/>
      <c r="E853" s="122">
        <v>100000000</v>
      </c>
      <c r="F853" s="121"/>
      <c r="G853" s="121">
        <f t="shared" si="27"/>
        <v>8.44</v>
      </c>
      <c r="H853" s="112"/>
      <c r="I853" s="113">
        <f t="shared" si="26"/>
        <v>5</v>
      </c>
    </row>
    <row r="854" spans="1:9" ht="30" customHeight="1">
      <c r="A854" s="114">
        <v>71424</v>
      </c>
      <c r="B854" s="115" t="s">
        <v>1128</v>
      </c>
      <c r="C854" s="116">
        <v>8.41</v>
      </c>
      <c r="D854" s="117"/>
      <c r="E854" s="107">
        <v>100000000</v>
      </c>
      <c r="F854" s="117"/>
      <c r="G854" s="117">
        <f t="shared" si="27"/>
        <v>8.41</v>
      </c>
      <c r="H854" s="105"/>
      <c r="I854" s="106">
        <f t="shared" si="26"/>
        <v>5</v>
      </c>
    </row>
    <row r="855" spans="1:9" ht="30" customHeight="1">
      <c r="A855" s="118">
        <v>71432</v>
      </c>
      <c r="B855" s="119" t="s">
        <v>1129</v>
      </c>
      <c r="C855" s="120">
        <v>6.56</v>
      </c>
      <c r="D855" s="121"/>
      <c r="E855" s="122">
        <v>100000000</v>
      </c>
      <c r="F855" s="121"/>
      <c r="G855" s="121">
        <f t="shared" si="27"/>
        <v>6.56</v>
      </c>
      <c r="H855" s="112"/>
      <c r="I855" s="113">
        <f t="shared" si="26"/>
        <v>5</v>
      </c>
    </row>
    <row r="856" spans="1:9" ht="30" customHeight="1">
      <c r="A856" s="114">
        <v>71433</v>
      </c>
      <c r="B856" s="115" t="s">
        <v>1130</v>
      </c>
      <c r="C856" s="116">
        <v>8.44</v>
      </c>
      <c r="D856" s="117"/>
      <c r="E856" s="107">
        <v>100000000</v>
      </c>
      <c r="F856" s="117"/>
      <c r="G856" s="117">
        <f t="shared" si="27"/>
        <v>8.44</v>
      </c>
      <c r="H856" s="105"/>
      <c r="I856" s="106">
        <f t="shared" si="26"/>
        <v>5</v>
      </c>
    </row>
    <row r="857" spans="1:9" ht="30" customHeight="1">
      <c r="A857" s="118">
        <v>71442</v>
      </c>
      <c r="B857" s="119" t="s">
        <v>1131</v>
      </c>
      <c r="C857" s="120">
        <v>6.56</v>
      </c>
      <c r="D857" s="121"/>
      <c r="E857" s="122">
        <v>100000000</v>
      </c>
      <c r="F857" s="121"/>
      <c r="G857" s="121">
        <f t="shared" si="27"/>
        <v>6.56</v>
      </c>
      <c r="H857" s="112"/>
      <c r="I857" s="113">
        <f t="shared" si="26"/>
        <v>5</v>
      </c>
    </row>
    <row r="858" spans="1:9" ht="30" customHeight="1">
      <c r="A858" s="114">
        <v>71452</v>
      </c>
      <c r="B858" s="115" t="s">
        <v>1132</v>
      </c>
      <c r="C858" s="116">
        <v>6.56</v>
      </c>
      <c r="D858" s="117"/>
      <c r="E858" s="107">
        <v>100000000</v>
      </c>
      <c r="F858" s="117"/>
      <c r="G858" s="117">
        <f t="shared" si="27"/>
        <v>6.56</v>
      </c>
      <c r="H858" s="105"/>
      <c r="I858" s="106">
        <f t="shared" si="26"/>
        <v>5</v>
      </c>
    </row>
    <row r="859" spans="1:9" ht="30" customHeight="1">
      <c r="A859" s="118">
        <v>71493</v>
      </c>
      <c r="B859" s="119" t="s">
        <v>1133</v>
      </c>
      <c r="C859" s="120">
        <v>8.44</v>
      </c>
      <c r="D859" s="121"/>
      <c r="E859" s="122">
        <v>100000000</v>
      </c>
      <c r="F859" s="121"/>
      <c r="G859" s="121">
        <f t="shared" si="27"/>
        <v>8.44</v>
      </c>
      <c r="H859" s="112"/>
      <c r="I859" s="113">
        <f t="shared" si="26"/>
        <v>5</v>
      </c>
    </row>
    <row r="860" spans="1:9" ht="30" customHeight="1">
      <c r="A860" s="114">
        <v>71512</v>
      </c>
      <c r="B860" s="115" t="s">
        <v>1134</v>
      </c>
      <c r="C860" s="116">
        <v>6.56</v>
      </c>
      <c r="D860" s="117"/>
      <c r="E860" s="107">
        <v>100000000</v>
      </c>
      <c r="F860" s="117"/>
      <c r="G860" s="117">
        <f t="shared" si="27"/>
        <v>6.56</v>
      </c>
      <c r="H860" s="105"/>
      <c r="I860" s="106">
        <f t="shared" si="26"/>
        <v>5</v>
      </c>
    </row>
    <row r="861" spans="1:9" ht="30" customHeight="1">
      <c r="A861" s="118">
        <v>71513</v>
      </c>
      <c r="B861" s="119" t="s">
        <v>1135</v>
      </c>
      <c r="C861" s="120">
        <v>8.44</v>
      </c>
      <c r="D861" s="121"/>
      <c r="E861" s="122">
        <v>100000000</v>
      </c>
      <c r="F861" s="121"/>
      <c r="G861" s="121">
        <f t="shared" si="27"/>
        <v>8.44</v>
      </c>
      <c r="H861" s="112"/>
      <c r="I861" s="113">
        <f t="shared" si="26"/>
        <v>5</v>
      </c>
    </row>
    <row r="862" spans="1:9" ht="30" customHeight="1">
      <c r="A862" s="114">
        <v>71514</v>
      </c>
      <c r="B862" s="115" t="s">
        <v>1136</v>
      </c>
      <c r="C862" s="116">
        <v>8.41</v>
      </c>
      <c r="D862" s="117"/>
      <c r="E862" s="107">
        <v>100000000</v>
      </c>
      <c r="F862" s="117"/>
      <c r="G862" s="117">
        <f t="shared" si="27"/>
        <v>8.41</v>
      </c>
      <c r="H862" s="105"/>
      <c r="I862" s="106">
        <f t="shared" si="26"/>
        <v>5</v>
      </c>
    </row>
    <row r="863" spans="1:9" ht="30" customHeight="1">
      <c r="A863" s="118">
        <v>71522</v>
      </c>
      <c r="B863" s="119" t="s">
        <v>1137</v>
      </c>
      <c r="C863" s="120">
        <v>7.5</v>
      </c>
      <c r="D863" s="121"/>
      <c r="E863" s="122">
        <v>100000000</v>
      </c>
      <c r="F863" s="121"/>
      <c r="G863" s="121">
        <f t="shared" si="27"/>
        <v>7.5</v>
      </c>
      <c r="H863" s="112"/>
      <c r="I863" s="113">
        <f t="shared" si="26"/>
        <v>5</v>
      </c>
    </row>
    <row r="864" spans="1:9" ht="30" customHeight="1">
      <c r="A864" s="114">
        <v>71523</v>
      </c>
      <c r="B864" s="115" t="s">
        <v>1138</v>
      </c>
      <c r="C864" s="116">
        <v>8.44</v>
      </c>
      <c r="D864" s="117"/>
      <c r="E864" s="107">
        <v>100000000</v>
      </c>
      <c r="F864" s="117"/>
      <c r="G864" s="117">
        <f t="shared" si="27"/>
        <v>8.44</v>
      </c>
      <c r="H864" s="105"/>
      <c r="I864" s="106">
        <f t="shared" si="26"/>
        <v>5</v>
      </c>
    </row>
    <row r="865" spans="1:9" ht="30" customHeight="1">
      <c r="A865" s="118">
        <v>71524</v>
      </c>
      <c r="B865" s="119" t="s">
        <v>1139</v>
      </c>
      <c r="C865" s="120">
        <v>8.41</v>
      </c>
      <c r="D865" s="121"/>
      <c r="E865" s="122">
        <v>100000000</v>
      </c>
      <c r="F865" s="121"/>
      <c r="G865" s="121">
        <f t="shared" si="27"/>
        <v>8.41</v>
      </c>
      <c r="H865" s="112"/>
      <c r="I865" s="113">
        <f t="shared" si="26"/>
        <v>5</v>
      </c>
    </row>
    <row r="866" spans="1:9" ht="30" customHeight="1">
      <c r="A866" s="114">
        <v>71594</v>
      </c>
      <c r="B866" s="115" t="s">
        <v>1140</v>
      </c>
      <c r="C866" s="116">
        <v>8.41</v>
      </c>
      <c r="D866" s="117"/>
      <c r="E866" s="107">
        <v>100000000</v>
      </c>
      <c r="F866" s="117"/>
      <c r="G866" s="117">
        <f t="shared" si="27"/>
        <v>8.41</v>
      </c>
      <c r="H866" s="105"/>
      <c r="I866" s="106">
        <f t="shared" si="26"/>
        <v>5</v>
      </c>
    </row>
    <row r="867" spans="1:9" ht="30" customHeight="1">
      <c r="A867" s="118">
        <v>72112</v>
      </c>
      <c r="B867" s="119" t="s">
        <v>1141</v>
      </c>
      <c r="C867" s="120">
        <v>8</v>
      </c>
      <c r="D867" s="121"/>
      <c r="E867" s="122">
        <v>100000000</v>
      </c>
      <c r="F867" s="121"/>
      <c r="G867" s="121">
        <f t="shared" si="27"/>
        <v>8</v>
      </c>
      <c r="H867" s="112"/>
      <c r="I867" s="113">
        <f t="shared" si="26"/>
        <v>5</v>
      </c>
    </row>
    <row r="868" spans="1:9" ht="30" customHeight="1">
      <c r="A868" s="114">
        <v>72113</v>
      </c>
      <c r="B868" s="115" t="s">
        <v>1142</v>
      </c>
      <c r="C868" s="116">
        <v>8.32</v>
      </c>
      <c r="D868" s="117"/>
      <c r="E868" s="107">
        <v>100000000</v>
      </c>
      <c r="F868" s="117"/>
      <c r="G868" s="117">
        <f t="shared" si="27"/>
        <v>8.32</v>
      </c>
      <c r="H868" s="105"/>
      <c r="I868" s="106">
        <f t="shared" si="26"/>
        <v>5</v>
      </c>
    </row>
    <row r="869" spans="1:9" ht="30" customHeight="1">
      <c r="A869" s="118">
        <v>72122</v>
      </c>
      <c r="B869" s="119" t="s">
        <v>1143</v>
      </c>
      <c r="C869" s="120">
        <v>8</v>
      </c>
      <c r="D869" s="121"/>
      <c r="E869" s="122">
        <v>100000000</v>
      </c>
      <c r="F869" s="121"/>
      <c r="G869" s="121">
        <f t="shared" si="27"/>
        <v>8</v>
      </c>
      <c r="H869" s="112"/>
      <c r="I869" s="113">
        <f t="shared" si="26"/>
        <v>5</v>
      </c>
    </row>
    <row r="870" spans="1:9" ht="30" customHeight="1">
      <c r="A870" s="114">
        <v>72123</v>
      </c>
      <c r="B870" s="115" t="s">
        <v>1144</v>
      </c>
      <c r="C870" s="116">
        <v>8.32</v>
      </c>
      <c r="D870" s="117"/>
      <c r="E870" s="107">
        <v>100000000</v>
      </c>
      <c r="F870" s="117"/>
      <c r="G870" s="117">
        <f t="shared" si="27"/>
        <v>8.32</v>
      </c>
      <c r="H870" s="105"/>
      <c r="I870" s="106">
        <f t="shared" si="26"/>
        <v>5</v>
      </c>
    </row>
    <row r="871" spans="1:9" ht="30" customHeight="1">
      <c r="A871" s="118">
        <v>72124</v>
      </c>
      <c r="B871" s="119" t="s">
        <v>1145</v>
      </c>
      <c r="C871" s="120">
        <v>8.32</v>
      </c>
      <c r="D871" s="121"/>
      <c r="E871" s="122">
        <v>100000000</v>
      </c>
      <c r="F871" s="121"/>
      <c r="G871" s="121">
        <f t="shared" si="27"/>
        <v>8.32</v>
      </c>
      <c r="H871" s="112"/>
      <c r="I871" s="113">
        <f t="shared" si="26"/>
        <v>5</v>
      </c>
    </row>
    <row r="872" spans="1:9" ht="30" customHeight="1">
      <c r="A872" s="114">
        <v>72132</v>
      </c>
      <c r="B872" s="115" t="s">
        <v>1146</v>
      </c>
      <c r="C872" s="116">
        <v>8</v>
      </c>
      <c r="D872" s="117"/>
      <c r="E872" s="107">
        <v>100000000</v>
      </c>
      <c r="F872" s="117"/>
      <c r="G872" s="117">
        <f t="shared" si="27"/>
        <v>8</v>
      </c>
      <c r="H872" s="105"/>
      <c r="I872" s="106">
        <f t="shared" si="26"/>
        <v>5</v>
      </c>
    </row>
    <row r="873" spans="1:9" ht="30" customHeight="1">
      <c r="A873" s="118">
        <v>72133</v>
      </c>
      <c r="B873" s="119" t="s">
        <v>1147</v>
      </c>
      <c r="C873" s="120">
        <v>8.32</v>
      </c>
      <c r="D873" s="121"/>
      <c r="E873" s="122">
        <v>100000000</v>
      </c>
      <c r="F873" s="121"/>
      <c r="G873" s="121">
        <f t="shared" si="27"/>
        <v>8.32</v>
      </c>
      <c r="H873" s="112"/>
      <c r="I873" s="113">
        <f t="shared" si="26"/>
        <v>5</v>
      </c>
    </row>
    <row r="874" spans="1:9" ht="30" customHeight="1">
      <c r="A874" s="114">
        <v>72134</v>
      </c>
      <c r="B874" s="115" t="s">
        <v>1148</v>
      </c>
      <c r="C874" s="116">
        <v>8.32</v>
      </c>
      <c r="D874" s="117"/>
      <c r="E874" s="107">
        <v>100000000</v>
      </c>
      <c r="F874" s="117"/>
      <c r="G874" s="117">
        <f t="shared" si="27"/>
        <v>8.32</v>
      </c>
      <c r="H874" s="105"/>
      <c r="I874" s="106">
        <f t="shared" si="26"/>
        <v>5</v>
      </c>
    </row>
    <row r="875" spans="1:9" ht="30" customHeight="1">
      <c r="A875" s="118">
        <v>72144</v>
      </c>
      <c r="B875" s="119" t="s">
        <v>1149</v>
      </c>
      <c r="C875" s="120">
        <v>8.32</v>
      </c>
      <c r="D875" s="121"/>
      <c r="E875" s="122">
        <v>100000000</v>
      </c>
      <c r="F875" s="121"/>
      <c r="G875" s="121">
        <f t="shared" si="27"/>
        <v>8.32</v>
      </c>
      <c r="H875" s="112"/>
      <c r="I875" s="113">
        <f t="shared" si="26"/>
        <v>5</v>
      </c>
    </row>
    <row r="876" spans="1:9" ht="30" customHeight="1">
      <c r="A876" s="114">
        <v>72182</v>
      </c>
      <c r="B876" s="115" t="s">
        <v>1150</v>
      </c>
      <c r="C876" s="116">
        <v>8</v>
      </c>
      <c r="D876" s="117"/>
      <c r="E876" s="107">
        <v>100000000</v>
      </c>
      <c r="F876" s="117"/>
      <c r="G876" s="117">
        <f t="shared" si="27"/>
        <v>8</v>
      </c>
      <c r="H876" s="105"/>
      <c r="I876" s="106">
        <f t="shared" si="26"/>
        <v>5</v>
      </c>
    </row>
    <row r="877" spans="1:9" ht="30" customHeight="1">
      <c r="A877" s="118">
        <v>72183</v>
      </c>
      <c r="B877" s="119" t="s">
        <v>1151</v>
      </c>
      <c r="C877" s="120">
        <v>8.32</v>
      </c>
      <c r="D877" s="121"/>
      <c r="E877" s="122">
        <v>100000000</v>
      </c>
      <c r="F877" s="121"/>
      <c r="G877" s="121">
        <f t="shared" si="27"/>
        <v>8.32</v>
      </c>
      <c r="H877" s="112"/>
      <c r="I877" s="113">
        <f t="shared" si="26"/>
        <v>5</v>
      </c>
    </row>
    <row r="878" spans="1:9" ht="30" customHeight="1">
      <c r="A878" s="114">
        <v>72184</v>
      </c>
      <c r="B878" s="115" t="s">
        <v>1152</v>
      </c>
      <c r="C878" s="116">
        <v>8.32</v>
      </c>
      <c r="D878" s="117"/>
      <c r="E878" s="107">
        <v>100000000</v>
      </c>
      <c r="F878" s="117"/>
      <c r="G878" s="117">
        <f t="shared" si="27"/>
        <v>8.32</v>
      </c>
      <c r="H878" s="105"/>
      <c r="I878" s="106">
        <f t="shared" si="26"/>
        <v>5</v>
      </c>
    </row>
    <row r="879" spans="1:9" ht="30" customHeight="1">
      <c r="A879" s="118">
        <v>72194</v>
      </c>
      <c r="B879" s="119" t="s">
        <v>1153</v>
      </c>
      <c r="C879" s="120">
        <v>8.32</v>
      </c>
      <c r="D879" s="121"/>
      <c r="E879" s="122">
        <v>100000000</v>
      </c>
      <c r="F879" s="121"/>
      <c r="G879" s="121">
        <f t="shared" si="27"/>
        <v>8.32</v>
      </c>
      <c r="H879" s="112"/>
      <c r="I879" s="113">
        <f t="shared" si="26"/>
        <v>5</v>
      </c>
    </row>
    <row r="880" spans="1:9" ht="30" customHeight="1">
      <c r="A880" s="114">
        <v>72212</v>
      </c>
      <c r="B880" s="115" t="s">
        <v>1154</v>
      </c>
      <c r="C880" s="116">
        <v>8</v>
      </c>
      <c r="D880" s="117"/>
      <c r="E880" s="107">
        <v>100000000</v>
      </c>
      <c r="F880" s="117"/>
      <c r="G880" s="117">
        <f t="shared" si="27"/>
        <v>8</v>
      </c>
      <c r="H880" s="105"/>
      <c r="I880" s="106">
        <f t="shared" si="26"/>
        <v>5</v>
      </c>
    </row>
    <row r="881" spans="1:9" ht="30" customHeight="1">
      <c r="A881" s="118">
        <v>72213</v>
      </c>
      <c r="B881" s="119" t="s">
        <v>1155</v>
      </c>
      <c r="C881" s="120">
        <v>8.32</v>
      </c>
      <c r="D881" s="121"/>
      <c r="E881" s="122">
        <v>100000000</v>
      </c>
      <c r="F881" s="121"/>
      <c r="G881" s="121">
        <f t="shared" si="27"/>
        <v>8.32</v>
      </c>
      <c r="H881" s="112"/>
      <c r="I881" s="113">
        <f t="shared" si="26"/>
        <v>5</v>
      </c>
    </row>
    <row r="882" spans="1:9" ht="30" customHeight="1">
      <c r="A882" s="114">
        <v>72214</v>
      </c>
      <c r="B882" s="115" t="s">
        <v>1156</v>
      </c>
      <c r="C882" s="116">
        <v>8.32</v>
      </c>
      <c r="D882" s="117"/>
      <c r="E882" s="107">
        <v>100000000</v>
      </c>
      <c r="F882" s="117"/>
      <c r="G882" s="117">
        <f t="shared" si="27"/>
        <v>8.32</v>
      </c>
      <c r="H882" s="105"/>
      <c r="I882" s="106">
        <f t="shared" si="26"/>
        <v>5</v>
      </c>
    </row>
    <row r="883" spans="1:9" ht="30" customHeight="1">
      <c r="A883" s="118">
        <v>72223</v>
      </c>
      <c r="B883" s="119" t="s">
        <v>1157</v>
      </c>
      <c r="C883" s="120">
        <v>8.32</v>
      </c>
      <c r="D883" s="121"/>
      <c r="E883" s="122">
        <v>100000000</v>
      </c>
      <c r="F883" s="121"/>
      <c r="G883" s="121">
        <f t="shared" si="27"/>
        <v>8.32</v>
      </c>
      <c r="H883" s="112"/>
      <c r="I883" s="113">
        <f t="shared" si="26"/>
        <v>5</v>
      </c>
    </row>
    <row r="884" spans="1:9" ht="30" customHeight="1">
      <c r="A884" s="114">
        <v>72224</v>
      </c>
      <c r="B884" s="115" t="s">
        <v>1158</v>
      </c>
      <c r="C884" s="116">
        <v>8.32</v>
      </c>
      <c r="D884" s="117"/>
      <c r="E884" s="107">
        <v>100000000</v>
      </c>
      <c r="F884" s="117"/>
      <c r="G884" s="117">
        <f t="shared" si="27"/>
        <v>8.32</v>
      </c>
      <c r="H884" s="105"/>
      <c r="I884" s="106">
        <f t="shared" si="26"/>
        <v>5</v>
      </c>
    </row>
    <row r="885" spans="1:9" ht="30" customHeight="1">
      <c r="A885" s="118">
        <v>72233</v>
      </c>
      <c r="B885" s="119" t="s">
        <v>1159</v>
      </c>
      <c r="C885" s="120">
        <v>8.32</v>
      </c>
      <c r="D885" s="121"/>
      <c r="E885" s="122">
        <v>100000000</v>
      </c>
      <c r="F885" s="121"/>
      <c r="G885" s="121">
        <f t="shared" si="27"/>
        <v>8.32</v>
      </c>
      <c r="H885" s="112"/>
      <c r="I885" s="113">
        <f t="shared" si="26"/>
        <v>5</v>
      </c>
    </row>
    <row r="886" spans="1:9" ht="30" customHeight="1">
      <c r="A886" s="114">
        <v>72234</v>
      </c>
      <c r="B886" s="115" t="s">
        <v>1160</v>
      </c>
      <c r="C886" s="116">
        <v>8.32</v>
      </c>
      <c r="D886" s="117"/>
      <c r="E886" s="107">
        <v>100000000</v>
      </c>
      <c r="F886" s="117"/>
      <c r="G886" s="117">
        <f t="shared" si="27"/>
        <v>8.32</v>
      </c>
      <c r="H886" s="105"/>
      <c r="I886" s="106">
        <f t="shared" si="26"/>
        <v>5</v>
      </c>
    </row>
    <row r="887" spans="1:9" ht="30" customHeight="1">
      <c r="A887" s="118">
        <v>72243</v>
      </c>
      <c r="B887" s="119" t="s">
        <v>1161</v>
      </c>
      <c r="C887" s="120">
        <v>8.32</v>
      </c>
      <c r="D887" s="121"/>
      <c r="E887" s="122">
        <v>100000000</v>
      </c>
      <c r="F887" s="121"/>
      <c r="G887" s="121">
        <f t="shared" si="27"/>
        <v>8.32</v>
      </c>
      <c r="H887" s="112"/>
      <c r="I887" s="113">
        <f t="shared" si="26"/>
        <v>5</v>
      </c>
    </row>
    <row r="888" spans="1:9" ht="30" customHeight="1">
      <c r="A888" s="114">
        <v>72244</v>
      </c>
      <c r="B888" s="115" t="s">
        <v>1162</v>
      </c>
      <c r="C888" s="116">
        <v>8.32</v>
      </c>
      <c r="D888" s="117"/>
      <c r="E888" s="107">
        <v>100000000</v>
      </c>
      <c r="F888" s="117"/>
      <c r="G888" s="117">
        <f t="shared" si="27"/>
        <v>8.32</v>
      </c>
      <c r="H888" s="105"/>
      <c r="I888" s="106">
        <f t="shared" si="26"/>
        <v>5</v>
      </c>
    </row>
    <row r="889" spans="1:9" ht="30" customHeight="1">
      <c r="A889" s="118">
        <v>72294</v>
      </c>
      <c r="B889" s="119" t="s">
        <v>1163</v>
      </c>
      <c r="C889" s="120">
        <v>8.32</v>
      </c>
      <c r="D889" s="121"/>
      <c r="E889" s="122">
        <v>100000000</v>
      </c>
      <c r="F889" s="121"/>
      <c r="G889" s="121">
        <f t="shared" si="27"/>
        <v>8.32</v>
      </c>
      <c r="H889" s="112"/>
      <c r="I889" s="113">
        <f t="shared" si="26"/>
        <v>5</v>
      </c>
    </row>
    <row r="890" spans="1:9" ht="30" customHeight="1">
      <c r="A890" s="114">
        <v>72302</v>
      </c>
      <c r="B890" s="115" t="s">
        <v>1164</v>
      </c>
      <c r="C890" s="116">
        <v>8</v>
      </c>
      <c r="D890" s="117"/>
      <c r="E890" s="107">
        <v>100000000</v>
      </c>
      <c r="F890" s="117"/>
      <c r="G890" s="117">
        <f t="shared" si="27"/>
        <v>8</v>
      </c>
      <c r="H890" s="105"/>
      <c r="I890" s="106">
        <f t="shared" si="26"/>
        <v>5</v>
      </c>
    </row>
    <row r="891" spans="1:9" ht="30" customHeight="1">
      <c r="A891" s="118">
        <v>72303</v>
      </c>
      <c r="B891" s="119" t="s">
        <v>1165</v>
      </c>
      <c r="C891" s="120">
        <v>8.32</v>
      </c>
      <c r="D891" s="121"/>
      <c r="E891" s="122">
        <v>100000000</v>
      </c>
      <c r="F891" s="121"/>
      <c r="G891" s="121">
        <f t="shared" si="27"/>
        <v>8.32</v>
      </c>
      <c r="H891" s="112"/>
      <c r="I891" s="113">
        <f t="shared" si="26"/>
        <v>5</v>
      </c>
    </row>
    <row r="892" spans="1:9" ht="30" customHeight="1">
      <c r="A892" s="114">
        <v>72304</v>
      </c>
      <c r="B892" s="115" t="s">
        <v>1166</v>
      </c>
      <c r="C892" s="116">
        <v>8.32</v>
      </c>
      <c r="D892" s="117"/>
      <c r="E892" s="107">
        <v>100000000</v>
      </c>
      <c r="F892" s="117"/>
      <c r="G892" s="117">
        <f t="shared" si="27"/>
        <v>8.32</v>
      </c>
      <c r="H892" s="105"/>
      <c r="I892" s="106">
        <f t="shared" si="26"/>
        <v>5</v>
      </c>
    </row>
    <row r="893" spans="1:9" ht="30" customHeight="1">
      <c r="A893" s="118">
        <v>73104</v>
      </c>
      <c r="B893" s="119" t="s">
        <v>1167</v>
      </c>
      <c r="C893" s="120">
        <v>8.94</v>
      </c>
      <c r="D893" s="121"/>
      <c r="E893" s="122">
        <v>100000000</v>
      </c>
      <c r="F893" s="121"/>
      <c r="G893" s="121">
        <f t="shared" si="27"/>
        <v>8.94</v>
      </c>
      <c r="H893" s="112"/>
      <c r="I893" s="113">
        <f t="shared" si="26"/>
        <v>5</v>
      </c>
    </row>
    <row r="894" spans="1:9" ht="30" customHeight="1">
      <c r="A894" s="114">
        <v>73112</v>
      </c>
      <c r="B894" s="115" t="s">
        <v>1168</v>
      </c>
      <c r="C894" s="116">
        <v>7.14</v>
      </c>
      <c r="D894" s="117"/>
      <c r="E894" s="107">
        <v>100000000</v>
      </c>
      <c r="F894" s="117"/>
      <c r="G894" s="117">
        <f t="shared" si="27"/>
        <v>7.14</v>
      </c>
      <c r="H894" s="105"/>
      <c r="I894" s="106">
        <f t="shared" si="26"/>
        <v>5</v>
      </c>
    </row>
    <row r="895" spans="1:9" ht="30" customHeight="1">
      <c r="A895" s="118">
        <v>73113</v>
      </c>
      <c r="B895" s="119" t="s">
        <v>1169</v>
      </c>
      <c r="C895" s="120">
        <v>8.94</v>
      </c>
      <c r="D895" s="121"/>
      <c r="E895" s="122">
        <v>100000000</v>
      </c>
      <c r="F895" s="121"/>
      <c r="G895" s="121">
        <f t="shared" si="27"/>
        <v>8.94</v>
      </c>
      <c r="H895" s="112"/>
      <c r="I895" s="113">
        <f t="shared" si="26"/>
        <v>5</v>
      </c>
    </row>
    <row r="896" spans="1:9" ht="30" customHeight="1">
      <c r="A896" s="114">
        <v>73124</v>
      </c>
      <c r="B896" s="115" t="s">
        <v>1170</v>
      </c>
      <c r="C896" s="116">
        <v>8.94</v>
      </c>
      <c r="D896" s="117"/>
      <c r="E896" s="107">
        <v>100000000</v>
      </c>
      <c r="F896" s="117"/>
      <c r="G896" s="117">
        <f t="shared" si="27"/>
        <v>8.94</v>
      </c>
      <c r="H896" s="105"/>
      <c r="I896" s="106">
        <f t="shared" si="26"/>
        <v>5</v>
      </c>
    </row>
    <row r="897" spans="1:9" ht="30" customHeight="1">
      <c r="A897" s="118">
        <v>73134</v>
      </c>
      <c r="B897" s="119" t="s">
        <v>1171</v>
      </c>
      <c r="C897" s="120">
        <v>8.94</v>
      </c>
      <c r="D897" s="121"/>
      <c r="E897" s="122">
        <v>100000000</v>
      </c>
      <c r="F897" s="121"/>
      <c r="G897" s="121">
        <f t="shared" si="27"/>
        <v>8.94</v>
      </c>
      <c r="H897" s="112"/>
      <c r="I897" s="113">
        <f t="shared" si="26"/>
        <v>5</v>
      </c>
    </row>
    <row r="898" spans="1:9" ht="30" customHeight="1">
      <c r="A898" s="114">
        <v>73144</v>
      </c>
      <c r="B898" s="115" t="s">
        <v>1172</v>
      </c>
      <c r="C898" s="116">
        <v>8.94</v>
      </c>
      <c r="D898" s="117"/>
      <c r="E898" s="107">
        <v>100000000</v>
      </c>
      <c r="F898" s="117"/>
      <c r="G898" s="117">
        <f t="shared" si="27"/>
        <v>8.94</v>
      </c>
      <c r="H898" s="105"/>
      <c r="I898" s="106">
        <f t="shared" si="26"/>
        <v>5</v>
      </c>
    </row>
    <row r="899" spans="1:9" ht="30" customHeight="1">
      <c r="A899" s="118">
        <v>73154</v>
      </c>
      <c r="B899" s="119" t="s">
        <v>1173</v>
      </c>
      <c r="C899" s="120">
        <v>8.94</v>
      </c>
      <c r="D899" s="121"/>
      <c r="E899" s="122">
        <v>100000000</v>
      </c>
      <c r="F899" s="121"/>
      <c r="G899" s="121">
        <f t="shared" si="27"/>
        <v>8.94</v>
      </c>
      <c r="H899" s="112"/>
      <c r="I899" s="113">
        <f t="shared" ref="I899:I962" si="28">LEN(A899)</f>
        <v>5</v>
      </c>
    </row>
    <row r="900" spans="1:9" ht="30" customHeight="1">
      <c r="A900" s="114">
        <v>73162</v>
      </c>
      <c r="B900" s="115" t="s">
        <v>1174</v>
      </c>
      <c r="C900" s="116">
        <v>7.14</v>
      </c>
      <c r="D900" s="117"/>
      <c r="E900" s="107">
        <v>100000000</v>
      </c>
      <c r="F900" s="117"/>
      <c r="G900" s="117">
        <f t="shared" ref="G900:G963" si="29">C900+D900</f>
        <v>7.14</v>
      </c>
      <c r="H900" s="105"/>
      <c r="I900" s="106">
        <f t="shared" si="28"/>
        <v>5</v>
      </c>
    </row>
    <row r="901" spans="1:9" ht="30" customHeight="1">
      <c r="A901" s="118">
        <v>73163</v>
      </c>
      <c r="B901" s="119" t="s">
        <v>1175</v>
      </c>
      <c r="C901" s="120">
        <v>8.94</v>
      </c>
      <c r="D901" s="121"/>
      <c r="E901" s="122">
        <v>100000000</v>
      </c>
      <c r="F901" s="121"/>
      <c r="G901" s="121">
        <f t="shared" si="29"/>
        <v>8.94</v>
      </c>
      <c r="H901" s="112"/>
      <c r="I901" s="113">
        <f t="shared" si="28"/>
        <v>5</v>
      </c>
    </row>
    <row r="902" spans="1:9" ht="30" customHeight="1">
      <c r="A902" s="114">
        <v>73164</v>
      </c>
      <c r="B902" s="115" t="s">
        <v>1176</v>
      </c>
      <c r="C902" s="116">
        <v>8.94</v>
      </c>
      <c r="D902" s="117"/>
      <c r="E902" s="107">
        <v>100000000</v>
      </c>
      <c r="F902" s="117"/>
      <c r="G902" s="117">
        <f t="shared" si="29"/>
        <v>8.94</v>
      </c>
      <c r="H902" s="105"/>
      <c r="I902" s="106">
        <f t="shared" si="28"/>
        <v>5</v>
      </c>
    </row>
    <row r="903" spans="1:9" ht="30" customHeight="1">
      <c r="A903" s="118">
        <v>73183</v>
      </c>
      <c r="B903" s="119" t="s">
        <v>1177</v>
      </c>
      <c r="C903" s="120">
        <v>8.94</v>
      </c>
      <c r="D903" s="121"/>
      <c r="E903" s="122">
        <v>100000000</v>
      </c>
      <c r="F903" s="121"/>
      <c r="G903" s="121">
        <f t="shared" si="29"/>
        <v>8.94</v>
      </c>
      <c r="H903" s="112"/>
      <c r="I903" s="113">
        <f t="shared" si="28"/>
        <v>5</v>
      </c>
    </row>
    <row r="904" spans="1:9" ht="30" customHeight="1">
      <c r="A904" s="114">
        <v>73184</v>
      </c>
      <c r="B904" s="115" t="s">
        <v>1178</v>
      </c>
      <c r="C904" s="116">
        <v>8.94</v>
      </c>
      <c r="D904" s="117"/>
      <c r="E904" s="107">
        <v>100000000</v>
      </c>
      <c r="F904" s="117"/>
      <c r="G904" s="117">
        <f t="shared" si="29"/>
        <v>8.94</v>
      </c>
      <c r="H904" s="105"/>
      <c r="I904" s="106">
        <f t="shared" si="28"/>
        <v>5</v>
      </c>
    </row>
    <row r="905" spans="1:9" ht="30" customHeight="1">
      <c r="A905" s="118">
        <v>73194</v>
      </c>
      <c r="B905" s="119" t="s">
        <v>1179</v>
      </c>
      <c r="C905" s="120">
        <v>8.94</v>
      </c>
      <c r="D905" s="121"/>
      <c r="E905" s="122">
        <v>100000000</v>
      </c>
      <c r="F905" s="121"/>
      <c r="G905" s="121">
        <f t="shared" si="29"/>
        <v>8.94</v>
      </c>
      <c r="H905" s="112"/>
      <c r="I905" s="113">
        <f t="shared" si="28"/>
        <v>5</v>
      </c>
    </row>
    <row r="906" spans="1:9" ht="30" customHeight="1">
      <c r="A906" s="114">
        <v>73201</v>
      </c>
      <c r="B906" s="115" t="s">
        <v>1180</v>
      </c>
      <c r="C906" s="116">
        <v>7.14</v>
      </c>
      <c r="D906" s="117"/>
      <c r="E906" s="107">
        <v>100000000</v>
      </c>
      <c r="F906" s="117"/>
      <c r="G906" s="117">
        <f t="shared" si="29"/>
        <v>7.14</v>
      </c>
      <c r="H906" s="105"/>
      <c r="I906" s="106">
        <f t="shared" si="28"/>
        <v>5</v>
      </c>
    </row>
    <row r="907" spans="1:9" ht="30" customHeight="1">
      <c r="A907" s="118">
        <v>73202</v>
      </c>
      <c r="B907" s="119" t="s">
        <v>1181</v>
      </c>
      <c r="C907" s="120">
        <v>7.14</v>
      </c>
      <c r="D907" s="121"/>
      <c r="E907" s="122">
        <v>100000000</v>
      </c>
      <c r="F907" s="121"/>
      <c r="G907" s="121">
        <f t="shared" si="29"/>
        <v>7.14</v>
      </c>
      <c r="H907" s="112"/>
      <c r="I907" s="113">
        <f t="shared" si="28"/>
        <v>5</v>
      </c>
    </row>
    <row r="908" spans="1:9" ht="30" customHeight="1">
      <c r="A908" s="114">
        <v>73203</v>
      </c>
      <c r="B908" s="115" t="s">
        <v>1182</v>
      </c>
      <c r="C908" s="116">
        <v>8.94</v>
      </c>
      <c r="D908" s="117"/>
      <c r="E908" s="107">
        <v>100000000</v>
      </c>
      <c r="F908" s="117"/>
      <c r="G908" s="117">
        <f t="shared" si="29"/>
        <v>8.94</v>
      </c>
      <c r="H908" s="105"/>
      <c r="I908" s="106">
        <f t="shared" si="28"/>
        <v>5</v>
      </c>
    </row>
    <row r="909" spans="1:9" ht="30" customHeight="1">
      <c r="A909" s="118">
        <v>73204</v>
      </c>
      <c r="B909" s="119" t="s">
        <v>1183</v>
      </c>
      <c r="C909" s="120">
        <v>8.94</v>
      </c>
      <c r="D909" s="121"/>
      <c r="E909" s="122">
        <v>100000000</v>
      </c>
      <c r="F909" s="121"/>
      <c r="G909" s="121">
        <f t="shared" si="29"/>
        <v>8.94</v>
      </c>
      <c r="H909" s="112"/>
      <c r="I909" s="113">
        <f t="shared" si="28"/>
        <v>5</v>
      </c>
    </row>
    <row r="910" spans="1:9" ht="30" customHeight="1">
      <c r="A910" s="114">
        <v>73212</v>
      </c>
      <c r="B910" s="115" t="s">
        <v>1184</v>
      </c>
      <c r="C910" s="116">
        <v>7.14</v>
      </c>
      <c r="D910" s="117"/>
      <c r="E910" s="107">
        <v>100000000</v>
      </c>
      <c r="F910" s="117"/>
      <c r="G910" s="117">
        <f t="shared" si="29"/>
        <v>7.14</v>
      </c>
      <c r="H910" s="105"/>
      <c r="I910" s="106">
        <f t="shared" si="28"/>
        <v>5</v>
      </c>
    </row>
    <row r="911" spans="1:9" ht="30" customHeight="1">
      <c r="A911" s="118">
        <v>73213</v>
      </c>
      <c r="B911" s="119" t="s">
        <v>1185</v>
      </c>
      <c r="C911" s="120">
        <v>8.94</v>
      </c>
      <c r="D911" s="121"/>
      <c r="E911" s="122">
        <v>100000000</v>
      </c>
      <c r="F911" s="121"/>
      <c r="G911" s="121">
        <f t="shared" si="29"/>
        <v>8.94</v>
      </c>
      <c r="H911" s="112"/>
      <c r="I911" s="113">
        <f t="shared" si="28"/>
        <v>5</v>
      </c>
    </row>
    <row r="912" spans="1:9" ht="30" customHeight="1">
      <c r="A912" s="114">
        <v>73214</v>
      </c>
      <c r="B912" s="115" t="s">
        <v>1186</v>
      </c>
      <c r="C912" s="116">
        <v>8.94</v>
      </c>
      <c r="D912" s="117"/>
      <c r="E912" s="107">
        <v>100000000</v>
      </c>
      <c r="F912" s="117"/>
      <c r="G912" s="117">
        <f t="shared" si="29"/>
        <v>8.94</v>
      </c>
      <c r="H912" s="105"/>
      <c r="I912" s="106">
        <f t="shared" si="28"/>
        <v>5</v>
      </c>
    </row>
    <row r="913" spans="1:9" ht="30" customHeight="1">
      <c r="A913" s="118">
        <v>73222</v>
      </c>
      <c r="B913" s="119" t="s">
        <v>1187</v>
      </c>
      <c r="C913" s="120">
        <v>7.14</v>
      </c>
      <c r="D913" s="121"/>
      <c r="E913" s="122">
        <v>100000000</v>
      </c>
      <c r="F913" s="121"/>
      <c r="G913" s="121">
        <f t="shared" si="29"/>
        <v>7.14</v>
      </c>
      <c r="H913" s="112"/>
      <c r="I913" s="113">
        <f t="shared" si="28"/>
        <v>5</v>
      </c>
    </row>
    <row r="914" spans="1:9" ht="30" customHeight="1">
      <c r="A914" s="114">
        <v>73223</v>
      </c>
      <c r="B914" s="115" t="s">
        <v>1188</v>
      </c>
      <c r="C914" s="116">
        <v>8.94</v>
      </c>
      <c r="D914" s="117"/>
      <c r="E914" s="107">
        <v>100000000</v>
      </c>
      <c r="F914" s="117"/>
      <c r="G914" s="117">
        <f t="shared" si="29"/>
        <v>8.94</v>
      </c>
      <c r="H914" s="105"/>
      <c r="I914" s="106">
        <f t="shared" si="28"/>
        <v>5</v>
      </c>
    </row>
    <row r="915" spans="1:9" ht="30" customHeight="1">
      <c r="A915" s="118">
        <v>73224</v>
      </c>
      <c r="B915" s="119" t="s">
        <v>1189</v>
      </c>
      <c r="C915" s="120">
        <v>8.94</v>
      </c>
      <c r="D915" s="121"/>
      <c r="E915" s="122">
        <v>100000000</v>
      </c>
      <c r="F915" s="121"/>
      <c r="G915" s="121">
        <f t="shared" si="29"/>
        <v>8.94</v>
      </c>
      <c r="H915" s="112"/>
      <c r="I915" s="113">
        <f t="shared" si="28"/>
        <v>5</v>
      </c>
    </row>
    <row r="916" spans="1:9" ht="30" customHeight="1">
      <c r="A916" s="114">
        <v>73231</v>
      </c>
      <c r="B916" s="115" t="s">
        <v>1190</v>
      </c>
      <c r="C916" s="116">
        <v>7.14</v>
      </c>
      <c r="D916" s="117"/>
      <c r="E916" s="107">
        <v>100000000</v>
      </c>
      <c r="F916" s="117"/>
      <c r="G916" s="117">
        <f t="shared" si="29"/>
        <v>7.14</v>
      </c>
      <c r="H916" s="105"/>
      <c r="I916" s="106">
        <f t="shared" si="28"/>
        <v>5</v>
      </c>
    </row>
    <row r="917" spans="1:9" ht="30" customHeight="1">
      <c r="A917" s="118">
        <v>73232</v>
      </c>
      <c r="B917" s="119" t="s">
        <v>1191</v>
      </c>
      <c r="C917" s="120">
        <v>7.14</v>
      </c>
      <c r="D917" s="121"/>
      <c r="E917" s="122">
        <v>100000000</v>
      </c>
      <c r="F917" s="121"/>
      <c r="G917" s="121">
        <f t="shared" si="29"/>
        <v>7.14</v>
      </c>
      <c r="H917" s="112"/>
      <c r="I917" s="113">
        <f t="shared" si="28"/>
        <v>5</v>
      </c>
    </row>
    <row r="918" spans="1:9" ht="30" customHeight="1">
      <c r="A918" s="114">
        <v>73233</v>
      </c>
      <c r="B918" s="115" t="s">
        <v>1192</v>
      </c>
      <c r="C918" s="116">
        <v>8.94</v>
      </c>
      <c r="D918" s="117"/>
      <c r="E918" s="107">
        <v>100000000</v>
      </c>
      <c r="F918" s="117"/>
      <c r="G918" s="117">
        <f t="shared" si="29"/>
        <v>8.94</v>
      </c>
      <c r="H918" s="105"/>
      <c r="I918" s="106">
        <f t="shared" si="28"/>
        <v>5</v>
      </c>
    </row>
    <row r="919" spans="1:9" ht="30" customHeight="1">
      <c r="A919" s="118">
        <v>73234</v>
      </c>
      <c r="B919" s="119" t="s">
        <v>1193</v>
      </c>
      <c r="C919" s="120">
        <v>8.94</v>
      </c>
      <c r="D919" s="121"/>
      <c r="E919" s="122">
        <v>100000000</v>
      </c>
      <c r="F919" s="121"/>
      <c r="G919" s="121">
        <f t="shared" si="29"/>
        <v>8.94</v>
      </c>
      <c r="H919" s="112"/>
      <c r="I919" s="113">
        <f t="shared" si="28"/>
        <v>5</v>
      </c>
    </row>
    <row r="920" spans="1:9" ht="30" customHeight="1">
      <c r="A920" s="114">
        <v>73241</v>
      </c>
      <c r="B920" s="115" t="s">
        <v>1194</v>
      </c>
      <c r="C920" s="116">
        <v>7.14</v>
      </c>
      <c r="D920" s="117"/>
      <c r="E920" s="107">
        <v>100000000</v>
      </c>
      <c r="F920" s="117"/>
      <c r="G920" s="117">
        <f t="shared" si="29"/>
        <v>7.14</v>
      </c>
      <c r="H920" s="105"/>
      <c r="I920" s="106">
        <f t="shared" si="28"/>
        <v>5</v>
      </c>
    </row>
    <row r="921" spans="1:9" ht="30" customHeight="1">
      <c r="A921" s="118">
        <v>73242</v>
      </c>
      <c r="B921" s="119" t="s">
        <v>1195</v>
      </c>
      <c r="C921" s="120">
        <v>7.14</v>
      </c>
      <c r="D921" s="121"/>
      <c r="E921" s="122">
        <v>100000000</v>
      </c>
      <c r="F921" s="121"/>
      <c r="G921" s="121">
        <f t="shared" si="29"/>
        <v>7.14</v>
      </c>
      <c r="H921" s="112"/>
      <c r="I921" s="113">
        <f t="shared" si="28"/>
        <v>5</v>
      </c>
    </row>
    <row r="922" spans="1:9" ht="30" customHeight="1">
      <c r="A922" s="114">
        <v>73243</v>
      </c>
      <c r="B922" s="115" t="s">
        <v>1196</v>
      </c>
      <c r="C922" s="116">
        <v>8.94</v>
      </c>
      <c r="D922" s="117"/>
      <c r="E922" s="107">
        <v>100000000</v>
      </c>
      <c r="F922" s="117"/>
      <c r="G922" s="117">
        <f t="shared" si="29"/>
        <v>8.94</v>
      </c>
      <c r="H922" s="105"/>
      <c r="I922" s="106">
        <f t="shared" si="28"/>
        <v>5</v>
      </c>
    </row>
    <row r="923" spans="1:9" ht="30" customHeight="1">
      <c r="A923" s="118">
        <v>73244</v>
      </c>
      <c r="B923" s="119" t="s">
        <v>1197</v>
      </c>
      <c r="C923" s="120">
        <v>8.94</v>
      </c>
      <c r="D923" s="121"/>
      <c r="E923" s="122">
        <v>100000000</v>
      </c>
      <c r="F923" s="121"/>
      <c r="G923" s="121">
        <f t="shared" si="29"/>
        <v>8.94</v>
      </c>
      <c r="H923" s="112"/>
      <c r="I923" s="113">
        <f t="shared" si="28"/>
        <v>5</v>
      </c>
    </row>
    <row r="924" spans="1:9" ht="30" customHeight="1">
      <c r="A924" s="114">
        <v>73252</v>
      </c>
      <c r="B924" s="115" t="s">
        <v>1198</v>
      </c>
      <c r="C924" s="116">
        <v>7.14</v>
      </c>
      <c r="D924" s="117"/>
      <c r="E924" s="107">
        <v>100000000</v>
      </c>
      <c r="F924" s="117"/>
      <c r="G924" s="117">
        <f t="shared" si="29"/>
        <v>7.14</v>
      </c>
      <c r="H924" s="105"/>
      <c r="I924" s="106">
        <f t="shared" si="28"/>
        <v>5</v>
      </c>
    </row>
    <row r="925" spans="1:9" ht="30" customHeight="1">
      <c r="A925" s="118">
        <v>73253</v>
      </c>
      <c r="B925" s="119" t="s">
        <v>1199</v>
      </c>
      <c r="C925" s="120">
        <v>8.94</v>
      </c>
      <c r="D925" s="121"/>
      <c r="E925" s="122">
        <v>100000000</v>
      </c>
      <c r="F925" s="121"/>
      <c r="G925" s="121">
        <f t="shared" si="29"/>
        <v>8.94</v>
      </c>
      <c r="H925" s="112"/>
      <c r="I925" s="113">
        <f t="shared" si="28"/>
        <v>5</v>
      </c>
    </row>
    <row r="926" spans="1:9" ht="30" customHeight="1">
      <c r="A926" s="114">
        <v>73254</v>
      </c>
      <c r="B926" s="115" t="s">
        <v>1200</v>
      </c>
      <c r="C926" s="116">
        <v>8.94</v>
      </c>
      <c r="D926" s="117"/>
      <c r="E926" s="107">
        <v>100000000</v>
      </c>
      <c r="F926" s="117"/>
      <c r="G926" s="117">
        <f t="shared" si="29"/>
        <v>8.94</v>
      </c>
      <c r="H926" s="105"/>
      <c r="I926" s="106">
        <f t="shared" si="28"/>
        <v>5</v>
      </c>
    </row>
    <row r="927" spans="1:9" ht="30" customHeight="1">
      <c r="A927" s="118">
        <v>73282</v>
      </c>
      <c r="B927" s="119" t="s">
        <v>1201</v>
      </c>
      <c r="C927" s="120">
        <v>7.14</v>
      </c>
      <c r="D927" s="121"/>
      <c r="E927" s="122">
        <v>100000000</v>
      </c>
      <c r="F927" s="121"/>
      <c r="G927" s="121">
        <f t="shared" si="29"/>
        <v>7.14</v>
      </c>
      <c r="H927" s="112"/>
      <c r="I927" s="113">
        <f t="shared" si="28"/>
        <v>5</v>
      </c>
    </row>
    <row r="928" spans="1:9" ht="30" customHeight="1">
      <c r="A928" s="114">
        <v>73283</v>
      </c>
      <c r="B928" s="115" t="s">
        <v>1202</v>
      </c>
      <c r="C928" s="116">
        <v>8.94</v>
      </c>
      <c r="D928" s="117"/>
      <c r="E928" s="107">
        <v>100000000</v>
      </c>
      <c r="F928" s="117"/>
      <c r="G928" s="117">
        <f t="shared" si="29"/>
        <v>8.94</v>
      </c>
      <c r="H928" s="105"/>
      <c r="I928" s="106">
        <f t="shared" si="28"/>
        <v>5</v>
      </c>
    </row>
    <row r="929" spans="1:9" ht="30" customHeight="1">
      <c r="A929" s="118">
        <v>73284</v>
      </c>
      <c r="B929" s="119" t="s">
        <v>1203</v>
      </c>
      <c r="C929" s="120">
        <v>8.94</v>
      </c>
      <c r="D929" s="121"/>
      <c r="E929" s="122">
        <v>100000000</v>
      </c>
      <c r="F929" s="121"/>
      <c r="G929" s="121">
        <f t="shared" si="29"/>
        <v>8.94</v>
      </c>
      <c r="H929" s="112"/>
      <c r="I929" s="113">
        <f t="shared" si="28"/>
        <v>5</v>
      </c>
    </row>
    <row r="930" spans="1:9" ht="30" customHeight="1">
      <c r="A930" s="114">
        <v>73293</v>
      </c>
      <c r="B930" s="115" t="s">
        <v>1204</v>
      </c>
      <c r="C930" s="116">
        <v>8.94</v>
      </c>
      <c r="D930" s="117"/>
      <c r="E930" s="107">
        <v>100000000</v>
      </c>
      <c r="F930" s="117"/>
      <c r="G930" s="117">
        <f t="shared" si="29"/>
        <v>8.94</v>
      </c>
      <c r="H930" s="105"/>
      <c r="I930" s="106">
        <f t="shared" si="28"/>
        <v>5</v>
      </c>
    </row>
    <row r="931" spans="1:9" ht="30" customHeight="1">
      <c r="A931" s="118">
        <v>73294</v>
      </c>
      <c r="B931" s="119" t="s">
        <v>1205</v>
      </c>
      <c r="C931" s="120">
        <v>8.94</v>
      </c>
      <c r="D931" s="121"/>
      <c r="E931" s="122">
        <v>100000000</v>
      </c>
      <c r="F931" s="121"/>
      <c r="G931" s="121">
        <f t="shared" si="29"/>
        <v>8.94</v>
      </c>
      <c r="H931" s="112"/>
      <c r="I931" s="113">
        <f t="shared" si="28"/>
        <v>5</v>
      </c>
    </row>
    <row r="932" spans="1:9" ht="30" customHeight="1">
      <c r="A932" s="114">
        <v>73312</v>
      </c>
      <c r="B932" s="115" t="s">
        <v>1206</v>
      </c>
      <c r="C932" s="116">
        <v>7.14</v>
      </c>
      <c r="D932" s="117"/>
      <c r="E932" s="107">
        <v>100000000</v>
      </c>
      <c r="F932" s="117"/>
      <c r="G932" s="117">
        <f t="shared" si="29"/>
        <v>7.14</v>
      </c>
      <c r="H932" s="105"/>
      <c r="I932" s="106">
        <f t="shared" si="28"/>
        <v>5</v>
      </c>
    </row>
    <row r="933" spans="1:9" ht="30" customHeight="1">
      <c r="A933" s="118">
        <v>73313</v>
      </c>
      <c r="B933" s="119" t="s">
        <v>1207</v>
      </c>
      <c r="C933" s="120">
        <v>8.94</v>
      </c>
      <c r="D933" s="121"/>
      <c r="E933" s="122">
        <v>100000000</v>
      </c>
      <c r="F933" s="121"/>
      <c r="G933" s="121">
        <f t="shared" si="29"/>
        <v>8.94</v>
      </c>
      <c r="H933" s="112"/>
      <c r="I933" s="113">
        <f t="shared" si="28"/>
        <v>5</v>
      </c>
    </row>
    <row r="934" spans="1:9" ht="30" customHeight="1">
      <c r="A934" s="114">
        <v>73314</v>
      </c>
      <c r="B934" s="115" t="s">
        <v>1208</v>
      </c>
      <c r="C934" s="116">
        <v>8.94</v>
      </c>
      <c r="D934" s="117"/>
      <c r="E934" s="107">
        <v>100000000</v>
      </c>
      <c r="F934" s="117"/>
      <c r="G934" s="117">
        <f t="shared" si="29"/>
        <v>8.94</v>
      </c>
      <c r="H934" s="105"/>
      <c r="I934" s="106">
        <f t="shared" si="28"/>
        <v>5</v>
      </c>
    </row>
    <row r="935" spans="1:9" ht="30" customHeight="1">
      <c r="A935" s="118">
        <v>73322</v>
      </c>
      <c r="B935" s="119" t="s">
        <v>1209</v>
      </c>
      <c r="C935" s="120">
        <v>7.14</v>
      </c>
      <c r="D935" s="121"/>
      <c r="E935" s="122">
        <v>100000000</v>
      </c>
      <c r="F935" s="121"/>
      <c r="G935" s="121">
        <f t="shared" si="29"/>
        <v>7.14</v>
      </c>
      <c r="H935" s="112"/>
      <c r="I935" s="113">
        <f t="shared" si="28"/>
        <v>5</v>
      </c>
    </row>
    <row r="936" spans="1:9" ht="30" customHeight="1">
      <c r="A936" s="114">
        <v>73323</v>
      </c>
      <c r="B936" s="115" t="s">
        <v>1210</v>
      </c>
      <c r="C936" s="116">
        <v>8.94</v>
      </c>
      <c r="D936" s="117"/>
      <c r="E936" s="107">
        <v>100000000</v>
      </c>
      <c r="F936" s="117"/>
      <c r="G936" s="117">
        <f t="shared" si="29"/>
        <v>8.94</v>
      </c>
      <c r="H936" s="105"/>
      <c r="I936" s="106">
        <f t="shared" si="28"/>
        <v>5</v>
      </c>
    </row>
    <row r="937" spans="1:9" ht="30" customHeight="1">
      <c r="A937" s="118">
        <v>73324</v>
      </c>
      <c r="B937" s="119" t="s">
        <v>1211</v>
      </c>
      <c r="C937" s="120">
        <v>8.94</v>
      </c>
      <c r="D937" s="121"/>
      <c r="E937" s="122">
        <v>100000000</v>
      </c>
      <c r="F937" s="121"/>
      <c r="G937" s="121">
        <f t="shared" si="29"/>
        <v>8.94</v>
      </c>
      <c r="H937" s="112"/>
      <c r="I937" s="113">
        <f t="shared" si="28"/>
        <v>5</v>
      </c>
    </row>
    <row r="938" spans="1:9" ht="30" customHeight="1">
      <c r="A938" s="114">
        <v>73332</v>
      </c>
      <c r="B938" s="115" t="s">
        <v>1212</v>
      </c>
      <c r="C938" s="116">
        <v>7.14</v>
      </c>
      <c r="D938" s="117"/>
      <c r="E938" s="107">
        <v>100000000</v>
      </c>
      <c r="F938" s="117"/>
      <c r="G938" s="117">
        <f t="shared" si="29"/>
        <v>7.14</v>
      </c>
      <c r="H938" s="105"/>
      <c r="I938" s="106">
        <f t="shared" si="28"/>
        <v>5</v>
      </c>
    </row>
    <row r="939" spans="1:9" ht="30" customHeight="1">
      <c r="A939" s="118">
        <v>73333</v>
      </c>
      <c r="B939" s="119" t="s">
        <v>1213</v>
      </c>
      <c r="C939" s="120">
        <v>8.94</v>
      </c>
      <c r="D939" s="121"/>
      <c r="E939" s="122">
        <v>100000000</v>
      </c>
      <c r="F939" s="121"/>
      <c r="G939" s="121">
        <f t="shared" si="29"/>
        <v>8.94</v>
      </c>
      <c r="H939" s="112"/>
      <c r="I939" s="113">
        <f t="shared" si="28"/>
        <v>5</v>
      </c>
    </row>
    <row r="940" spans="1:9" ht="30" customHeight="1">
      <c r="A940" s="114">
        <v>73334</v>
      </c>
      <c r="B940" s="115" t="s">
        <v>1214</v>
      </c>
      <c r="C940" s="116">
        <v>8.94</v>
      </c>
      <c r="D940" s="117"/>
      <c r="E940" s="107">
        <v>100000000</v>
      </c>
      <c r="F940" s="117"/>
      <c r="G940" s="117">
        <f t="shared" si="29"/>
        <v>8.94</v>
      </c>
      <c r="H940" s="105"/>
      <c r="I940" s="106">
        <f t="shared" si="28"/>
        <v>5</v>
      </c>
    </row>
    <row r="941" spans="1:9" ht="30" customHeight="1">
      <c r="A941" s="118">
        <v>73342</v>
      </c>
      <c r="B941" s="119" t="s">
        <v>1215</v>
      </c>
      <c r="C941" s="120">
        <v>7.14</v>
      </c>
      <c r="D941" s="121"/>
      <c r="E941" s="122">
        <v>100000000</v>
      </c>
      <c r="F941" s="121"/>
      <c r="G941" s="121">
        <f t="shared" si="29"/>
        <v>7.14</v>
      </c>
      <c r="H941" s="112"/>
      <c r="I941" s="113">
        <f t="shared" si="28"/>
        <v>5</v>
      </c>
    </row>
    <row r="942" spans="1:9" ht="30" customHeight="1">
      <c r="A942" s="114">
        <v>73394</v>
      </c>
      <c r="B942" s="115" t="s">
        <v>1216</v>
      </c>
      <c r="C942" s="116">
        <v>8.94</v>
      </c>
      <c r="D942" s="117"/>
      <c r="E942" s="107">
        <v>100000000</v>
      </c>
      <c r="F942" s="117"/>
      <c r="G942" s="117">
        <f t="shared" si="29"/>
        <v>8.94</v>
      </c>
      <c r="H942" s="105"/>
      <c r="I942" s="106">
        <f t="shared" si="28"/>
        <v>5</v>
      </c>
    </row>
    <row r="943" spans="1:9" ht="30" customHeight="1">
      <c r="A943" s="118">
        <v>81102</v>
      </c>
      <c r="B943" s="119" t="s">
        <v>1217</v>
      </c>
      <c r="C943" s="120">
        <v>6.83</v>
      </c>
      <c r="D943" s="121"/>
      <c r="E943" s="122">
        <v>100000000</v>
      </c>
      <c r="F943" s="121"/>
      <c r="G943" s="121">
        <f t="shared" si="29"/>
        <v>6.83</v>
      </c>
      <c r="H943" s="112"/>
      <c r="I943" s="113">
        <f t="shared" si="28"/>
        <v>5</v>
      </c>
    </row>
    <row r="944" spans="1:9" ht="30" customHeight="1">
      <c r="A944" s="114">
        <v>81103</v>
      </c>
      <c r="B944" s="115" t="s">
        <v>1218</v>
      </c>
      <c r="C944" s="116">
        <v>7.43</v>
      </c>
      <c r="D944" s="117"/>
      <c r="E944" s="107">
        <v>100000000</v>
      </c>
      <c r="F944" s="117"/>
      <c r="G944" s="117">
        <f t="shared" si="29"/>
        <v>7.43</v>
      </c>
      <c r="H944" s="105"/>
      <c r="I944" s="106">
        <f t="shared" si="28"/>
        <v>5</v>
      </c>
    </row>
    <row r="945" spans="1:9" ht="30" customHeight="1">
      <c r="A945" s="118">
        <v>81112</v>
      </c>
      <c r="B945" s="119" t="s">
        <v>1219</v>
      </c>
      <c r="C945" s="120">
        <v>6.83</v>
      </c>
      <c r="D945" s="121"/>
      <c r="E945" s="122">
        <v>100000000</v>
      </c>
      <c r="F945" s="121"/>
      <c r="G945" s="121">
        <f t="shared" si="29"/>
        <v>6.83</v>
      </c>
      <c r="H945" s="112"/>
      <c r="I945" s="113">
        <f t="shared" si="28"/>
        <v>5</v>
      </c>
    </row>
    <row r="946" spans="1:9" ht="30" customHeight="1">
      <c r="A946" s="114">
        <v>81113</v>
      </c>
      <c r="B946" s="115" t="s">
        <v>1220</v>
      </c>
      <c r="C946" s="116">
        <v>7.43</v>
      </c>
      <c r="D946" s="117"/>
      <c r="E946" s="107">
        <v>100000000</v>
      </c>
      <c r="F946" s="117"/>
      <c r="G946" s="117">
        <f t="shared" si="29"/>
        <v>7.43</v>
      </c>
      <c r="H946" s="105"/>
      <c r="I946" s="106">
        <f t="shared" si="28"/>
        <v>5</v>
      </c>
    </row>
    <row r="947" spans="1:9" ht="30" customHeight="1">
      <c r="A947" s="118">
        <v>81122</v>
      </c>
      <c r="B947" s="119" t="s">
        <v>1221</v>
      </c>
      <c r="C947" s="120">
        <v>6.83</v>
      </c>
      <c r="D947" s="121"/>
      <c r="E947" s="122">
        <v>100000000</v>
      </c>
      <c r="F947" s="121"/>
      <c r="G947" s="121">
        <f t="shared" si="29"/>
        <v>6.83</v>
      </c>
      <c r="H947" s="112"/>
      <c r="I947" s="113">
        <f t="shared" si="28"/>
        <v>5</v>
      </c>
    </row>
    <row r="948" spans="1:9" ht="30" customHeight="1">
      <c r="A948" s="114">
        <v>81132</v>
      </c>
      <c r="B948" s="115" t="s">
        <v>1222</v>
      </c>
      <c r="C948" s="116">
        <v>6.83</v>
      </c>
      <c r="D948" s="117"/>
      <c r="E948" s="107">
        <v>100000000</v>
      </c>
      <c r="F948" s="117"/>
      <c r="G948" s="117">
        <f t="shared" si="29"/>
        <v>6.83</v>
      </c>
      <c r="H948" s="105"/>
      <c r="I948" s="106">
        <f t="shared" si="28"/>
        <v>5</v>
      </c>
    </row>
    <row r="949" spans="1:9" ht="30" customHeight="1">
      <c r="A949" s="118">
        <v>81142</v>
      </c>
      <c r="B949" s="119" t="s">
        <v>1223</v>
      </c>
      <c r="C949" s="120">
        <v>6.83</v>
      </c>
      <c r="D949" s="121"/>
      <c r="E949" s="122">
        <v>100000000</v>
      </c>
      <c r="F949" s="121"/>
      <c r="G949" s="121">
        <f t="shared" si="29"/>
        <v>6.83</v>
      </c>
      <c r="H949" s="112"/>
      <c r="I949" s="113">
        <f t="shared" si="28"/>
        <v>5</v>
      </c>
    </row>
    <row r="950" spans="1:9" ht="30" customHeight="1">
      <c r="A950" s="114">
        <v>81143</v>
      </c>
      <c r="B950" s="115" t="s">
        <v>1224</v>
      </c>
      <c r="C950" s="116">
        <v>7.43</v>
      </c>
      <c r="D950" s="117"/>
      <c r="E950" s="107">
        <v>100000000</v>
      </c>
      <c r="F950" s="117"/>
      <c r="G950" s="117">
        <f t="shared" si="29"/>
        <v>7.43</v>
      </c>
      <c r="H950" s="105"/>
      <c r="I950" s="106">
        <f t="shared" si="28"/>
        <v>5</v>
      </c>
    </row>
    <row r="951" spans="1:9" ht="30" customHeight="1">
      <c r="A951" s="118">
        <v>81182</v>
      </c>
      <c r="B951" s="119" t="s">
        <v>1225</v>
      </c>
      <c r="C951" s="120">
        <v>6.83</v>
      </c>
      <c r="D951" s="121"/>
      <c r="E951" s="122">
        <v>100000000</v>
      </c>
      <c r="F951" s="121"/>
      <c r="G951" s="121">
        <f t="shared" si="29"/>
        <v>6.83</v>
      </c>
      <c r="H951" s="112"/>
      <c r="I951" s="113">
        <f t="shared" si="28"/>
        <v>5</v>
      </c>
    </row>
    <row r="952" spans="1:9" ht="30" customHeight="1">
      <c r="A952" s="114">
        <v>81183</v>
      </c>
      <c r="B952" s="115" t="s">
        <v>1226</v>
      </c>
      <c r="C952" s="116">
        <v>7.43</v>
      </c>
      <c r="D952" s="117"/>
      <c r="E952" s="107">
        <v>100000000</v>
      </c>
      <c r="F952" s="117"/>
      <c r="G952" s="117">
        <f t="shared" si="29"/>
        <v>7.43</v>
      </c>
      <c r="H952" s="105"/>
      <c r="I952" s="106">
        <f t="shared" si="28"/>
        <v>5</v>
      </c>
    </row>
    <row r="953" spans="1:9" ht="30" customHeight="1">
      <c r="A953" s="118">
        <v>81212</v>
      </c>
      <c r="B953" s="119" t="s">
        <v>1227</v>
      </c>
      <c r="C953" s="120">
        <v>6.83</v>
      </c>
      <c r="D953" s="121"/>
      <c r="E953" s="122">
        <v>100000000</v>
      </c>
      <c r="F953" s="121"/>
      <c r="G953" s="121">
        <f t="shared" si="29"/>
        <v>6.83</v>
      </c>
      <c r="H953" s="112"/>
      <c r="I953" s="113">
        <f t="shared" si="28"/>
        <v>5</v>
      </c>
    </row>
    <row r="954" spans="1:9" ht="30" customHeight="1">
      <c r="A954" s="114">
        <v>81213</v>
      </c>
      <c r="B954" s="115" t="s">
        <v>1228</v>
      </c>
      <c r="C954" s="116">
        <v>7.43</v>
      </c>
      <c r="D954" s="117"/>
      <c r="E954" s="107">
        <v>100000000</v>
      </c>
      <c r="F954" s="117"/>
      <c r="G954" s="117">
        <f t="shared" si="29"/>
        <v>7.43</v>
      </c>
      <c r="H954" s="105"/>
      <c r="I954" s="106">
        <f t="shared" si="28"/>
        <v>5</v>
      </c>
    </row>
    <row r="955" spans="1:9" ht="30" customHeight="1">
      <c r="A955" s="118">
        <v>81214</v>
      </c>
      <c r="B955" s="119" t="s">
        <v>1229</v>
      </c>
      <c r="C955" s="120">
        <v>7.66</v>
      </c>
      <c r="D955" s="121"/>
      <c r="E955" s="122">
        <v>100000000</v>
      </c>
      <c r="F955" s="121"/>
      <c r="G955" s="121">
        <f t="shared" si="29"/>
        <v>7.66</v>
      </c>
      <c r="H955" s="112"/>
      <c r="I955" s="113">
        <f t="shared" si="28"/>
        <v>5</v>
      </c>
    </row>
    <row r="956" spans="1:9" ht="30" customHeight="1">
      <c r="A956" s="114">
        <v>81222</v>
      </c>
      <c r="B956" s="115" t="s">
        <v>1230</v>
      </c>
      <c r="C956" s="116">
        <v>6.83</v>
      </c>
      <c r="D956" s="117"/>
      <c r="E956" s="107">
        <v>100000000</v>
      </c>
      <c r="F956" s="117"/>
      <c r="G956" s="117">
        <f t="shared" si="29"/>
        <v>6.83</v>
      </c>
      <c r="H956" s="105"/>
      <c r="I956" s="106">
        <f t="shared" si="28"/>
        <v>5</v>
      </c>
    </row>
    <row r="957" spans="1:9" ht="30" customHeight="1">
      <c r="A957" s="118">
        <v>81223</v>
      </c>
      <c r="B957" s="119" t="s">
        <v>1231</v>
      </c>
      <c r="C957" s="120">
        <v>7.43</v>
      </c>
      <c r="D957" s="121"/>
      <c r="E957" s="122">
        <v>100000000</v>
      </c>
      <c r="F957" s="121"/>
      <c r="G957" s="121">
        <f t="shared" si="29"/>
        <v>7.43</v>
      </c>
      <c r="H957" s="112"/>
      <c r="I957" s="113">
        <f t="shared" si="28"/>
        <v>5</v>
      </c>
    </row>
    <row r="958" spans="1:9" ht="30" customHeight="1">
      <c r="A958" s="114">
        <v>81224</v>
      </c>
      <c r="B958" s="115" t="s">
        <v>1232</v>
      </c>
      <c r="C958" s="116">
        <v>7.66</v>
      </c>
      <c r="D958" s="117"/>
      <c r="E958" s="107">
        <v>100000000</v>
      </c>
      <c r="F958" s="117"/>
      <c r="G958" s="117">
        <f t="shared" si="29"/>
        <v>7.66</v>
      </c>
      <c r="H958" s="105"/>
      <c r="I958" s="106">
        <f t="shared" si="28"/>
        <v>5</v>
      </c>
    </row>
    <row r="959" spans="1:9" ht="30" customHeight="1">
      <c r="A959" s="118">
        <v>81232</v>
      </c>
      <c r="B959" s="119" t="s">
        <v>1233</v>
      </c>
      <c r="C959" s="120">
        <v>6.83</v>
      </c>
      <c r="D959" s="121"/>
      <c r="E959" s="122">
        <v>100000000</v>
      </c>
      <c r="F959" s="121"/>
      <c r="G959" s="121">
        <f t="shared" si="29"/>
        <v>6.83</v>
      </c>
      <c r="H959" s="112"/>
      <c r="I959" s="113">
        <f t="shared" si="28"/>
        <v>5</v>
      </c>
    </row>
    <row r="960" spans="1:9" ht="30" customHeight="1">
      <c r="A960" s="114">
        <v>81233</v>
      </c>
      <c r="B960" s="115" t="s">
        <v>1234</v>
      </c>
      <c r="C960" s="116">
        <v>7.43</v>
      </c>
      <c r="D960" s="117"/>
      <c r="E960" s="107">
        <v>100000000</v>
      </c>
      <c r="F960" s="117"/>
      <c r="G960" s="117">
        <f t="shared" si="29"/>
        <v>7.43</v>
      </c>
      <c r="H960" s="105"/>
      <c r="I960" s="106">
        <f t="shared" si="28"/>
        <v>5</v>
      </c>
    </row>
    <row r="961" spans="1:9" ht="30" customHeight="1">
      <c r="A961" s="118">
        <v>81234</v>
      </c>
      <c r="B961" s="119" t="s">
        <v>1235</v>
      </c>
      <c r="C961" s="120">
        <v>7.66</v>
      </c>
      <c r="D961" s="121"/>
      <c r="E961" s="122">
        <v>100000000</v>
      </c>
      <c r="F961" s="121"/>
      <c r="G961" s="121">
        <f t="shared" si="29"/>
        <v>7.66</v>
      </c>
      <c r="H961" s="112"/>
      <c r="I961" s="113">
        <f t="shared" si="28"/>
        <v>5</v>
      </c>
    </row>
    <row r="962" spans="1:9" ht="30" customHeight="1">
      <c r="A962" s="114">
        <v>81242</v>
      </c>
      <c r="B962" s="115" t="s">
        <v>1236</v>
      </c>
      <c r="C962" s="116">
        <v>6.83</v>
      </c>
      <c r="D962" s="117"/>
      <c r="E962" s="107">
        <v>100000000</v>
      </c>
      <c r="F962" s="117"/>
      <c r="G962" s="117">
        <f t="shared" si="29"/>
        <v>6.83</v>
      </c>
      <c r="H962" s="105"/>
      <c r="I962" s="106">
        <f t="shared" si="28"/>
        <v>5</v>
      </c>
    </row>
    <row r="963" spans="1:9" ht="30" customHeight="1">
      <c r="A963" s="118">
        <v>81243</v>
      </c>
      <c r="B963" s="119" t="s">
        <v>1237</v>
      </c>
      <c r="C963" s="120">
        <v>7.43</v>
      </c>
      <c r="D963" s="121"/>
      <c r="E963" s="122">
        <v>100000000</v>
      </c>
      <c r="F963" s="121"/>
      <c r="G963" s="121">
        <f t="shared" si="29"/>
        <v>7.43</v>
      </c>
      <c r="H963" s="112"/>
      <c r="I963" s="113">
        <f t="shared" ref="I963:I1026" si="30">LEN(A963)</f>
        <v>5</v>
      </c>
    </row>
    <row r="964" spans="1:9" ht="30" customHeight="1">
      <c r="A964" s="114">
        <v>81294</v>
      </c>
      <c r="B964" s="115" t="s">
        <v>1238</v>
      </c>
      <c r="C964" s="116">
        <v>7.66</v>
      </c>
      <c r="D964" s="117"/>
      <c r="E964" s="107">
        <v>100000000</v>
      </c>
      <c r="F964" s="117"/>
      <c r="G964" s="117">
        <f t="shared" ref="G964:G1027" si="31">C964+D964</f>
        <v>7.66</v>
      </c>
      <c r="H964" s="105"/>
      <c r="I964" s="106">
        <f t="shared" si="30"/>
        <v>5</v>
      </c>
    </row>
    <row r="965" spans="1:9" ht="30" customHeight="1">
      <c r="A965" s="118">
        <v>81301</v>
      </c>
      <c r="B965" s="119" t="s">
        <v>1239</v>
      </c>
      <c r="C965" s="120">
        <v>6.83</v>
      </c>
      <c r="D965" s="121"/>
      <c r="E965" s="122">
        <v>100000000</v>
      </c>
      <c r="F965" s="121"/>
      <c r="G965" s="121">
        <f t="shared" si="31"/>
        <v>6.83</v>
      </c>
      <c r="H965" s="112"/>
      <c r="I965" s="113">
        <f t="shared" si="30"/>
        <v>5</v>
      </c>
    </row>
    <row r="966" spans="1:9" ht="30" customHeight="1">
      <c r="A966" s="114">
        <v>81302</v>
      </c>
      <c r="B966" s="115" t="s">
        <v>1240</v>
      </c>
      <c r="C966" s="116">
        <v>7.2</v>
      </c>
      <c r="D966" s="117"/>
      <c r="E966" s="107">
        <v>100000000</v>
      </c>
      <c r="F966" s="117"/>
      <c r="G966" s="117">
        <f t="shared" si="31"/>
        <v>7.2</v>
      </c>
      <c r="H966" s="105"/>
      <c r="I966" s="106">
        <f t="shared" si="30"/>
        <v>5</v>
      </c>
    </row>
    <row r="967" spans="1:9" ht="30" customHeight="1">
      <c r="A967" s="118">
        <v>81313</v>
      </c>
      <c r="B967" s="119" t="s">
        <v>1241</v>
      </c>
      <c r="C967" s="120">
        <v>7.43</v>
      </c>
      <c r="D967" s="121"/>
      <c r="E967" s="122">
        <v>100000000</v>
      </c>
      <c r="F967" s="121"/>
      <c r="G967" s="121">
        <f t="shared" si="31"/>
        <v>7.43</v>
      </c>
      <c r="H967" s="112"/>
      <c r="I967" s="113">
        <f t="shared" si="30"/>
        <v>5</v>
      </c>
    </row>
    <row r="968" spans="1:9" ht="30" customHeight="1">
      <c r="A968" s="114">
        <v>81323</v>
      </c>
      <c r="B968" s="115" t="s">
        <v>1242</v>
      </c>
      <c r="C968" s="116">
        <v>7.43</v>
      </c>
      <c r="D968" s="117"/>
      <c r="E968" s="107">
        <v>100000000</v>
      </c>
      <c r="F968" s="117"/>
      <c r="G968" s="117">
        <f t="shared" si="31"/>
        <v>7.43</v>
      </c>
      <c r="H968" s="105"/>
      <c r="I968" s="106">
        <f t="shared" si="30"/>
        <v>5</v>
      </c>
    </row>
    <row r="969" spans="1:9" ht="30" customHeight="1">
      <c r="A969" s="118">
        <v>81332</v>
      </c>
      <c r="B969" s="119" t="s">
        <v>1243</v>
      </c>
      <c r="C969" s="120">
        <v>6.83</v>
      </c>
      <c r="D969" s="121"/>
      <c r="E969" s="122">
        <v>100000000</v>
      </c>
      <c r="F969" s="121"/>
      <c r="G969" s="121">
        <f t="shared" si="31"/>
        <v>6.83</v>
      </c>
      <c r="H969" s="112"/>
      <c r="I969" s="113">
        <f t="shared" si="30"/>
        <v>5</v>
      </c>
    </row>
    <row r="970" spans="1:9" ht="30" customHeight="1">
      <c r="A970" s="114">
        <v>81333</v>
      </c>
      <c r="B970" s="115" t="s">
        <v>1244</v>
      </c>
      <c r="C970" s="116">
        <v>7.43</v>
      </c>
      <c r="D970" s="117"/>
      <c r="E970" s="107">
        <v>100000000</v>
      </c>
      <c r="F970" s="117"/>
      <c r="G970" s="117">
        <f t="shared" si="31"/>
        <v>7.43</v>
      </c>
      <c r="H970" s="105"/>
      <c r="I970" s="106">
        <f t="shared" si="30"/>
        <v>5</v>
      </c>
    </row>
    <row r="971" spans="1:9" ht="30" customHeight="1">
      <c r="A971" s="118">
        <v>81341</v>
      </c>
      <c r="B971" s="119" t="s">
        <v>1245</v>
      </c>
      <c r="C971" s="120">
        <v>6.83</v>
      </c>
      <c r="D971" s="121"/>
      <c r="E971" s="122">
        <v>100000000</v>
      </c>
      <c r="F971" s="121"/>
      <c r="G971" s="121">
        <f t="shared" si="31"/>
        <v>6.83</v>
      </c>
      <c r="H971" s="112"/>
      <c r="I971" s="113">
        <f t="shared" si="30"/>
        <v>5</v>
      </c>
    </row>
    <row r="972" spans="1:9" ht="30" customHeight="1">
      <c r="A972" s="114">
        <v>81342</v>
      </c>
      <c r="B972" s="115" t="s">
        <v>1246</v>
      </c>
      <c r="C972" s="116">
        <v>6.83</v>
      </c>
      <c r="D972" s="117"/>
      <c r="E972" s="107">
        <v>100000000</v>
      </c>
      <c r="F972" s="117"/>
      <c r="G972" s="117">
        <f t="shared" si="31"/>
        <v>6.83</v>
      </c>
      <c r="H972" s="105"/>
      <c r="I972" s="106">
        <f t="shared" si="30"/>
        <v>5</v>
      </c>
    </row>
    <row r="973" spans="1:9" ht="30" customHeight="1">
      <c r="A973" s="118">
        <v>81343</v>
      </c>
      <c r="B973" s="119" t="s">
        <v>1247</v>
      </c>
      <c r="C973" s="120">
        <v>7.43</v>
      </c>
      <c r="D973" s="121"/>
      <c r="E973" s="122">
        <v>100000000</v>
      </c>
      <c r="F973" s="121"/>
      <c r="G973" s="121">
        <f t="shared" si="31"/>
        <v>7.43</v>
      </c>
      <c r="H973" s="112"/>
      <c r="I973" s="113">
        <f t="shared" si="30"/>
        <v>5</v>
      </c>
    </row>
    <row r="974" spans="1:9" ht="30" customHeight="1">
      <c r="A974" s="114">
        <v>81352</v>
      </c>
      <c r="B974" s="115" t="s">
        <v>1248</v>
      </c>
      <c r="C974" s="116">
        <v>6.83</v>
      </c>
      <c r="D974" s="117"/>
      <c r="E974" s="107">
        <v>100000000</v>
      </c>
      <c r="F974" s="117"/>
      <c r="G974" s="117">
        <f t="shared" si="31"/>
        <v>6.83</v>
      </c>
      <c r="H974" s="105"/>
      <c r="I974" s="106">
        <f t="shared" si="30"/>
        <v>5</v>
      </c>
    </row>
    <row r="975" spans="1:9" ht="30" customHeight="1">
      <c r="A975" s="118">
        <v>81353</v>
      </c>
      <c r="B975" s="119" t="s">
        <v>1249</v>
      </c>
      <c r="C975" s="120">
        <v>7.43</v>
      </c>
      <c r="D975" s="121"/>
      <c r="E975" s="122">
        <v>100000000</v>
      </c>
      <c r="F975" s="121"/>
      <c r="G975" s="121">
        <f t="shared" si="31"/>
        <v>7.43</v>
      </c>
      <c r="H975" s="112"/>
      <c r="I975" s="113">
        <f t="shared" si="30"/>
        <v>5</v>
      </c>
    </row>
    <row r="976" spans="1:9" ht="30" customHeight="1">
      <c r="A976" s="114">
        <v>81382</v>
      </c>
      <c r="B976" s="115" t="s">
        <v>1250</v>
      </c>
      <c r="C976" s="116">
        <v>6.83</v>
      </c>
      <c r="D976" s="117"/>
      <c r="E976" s="107">
        <v>100000000</v>
      </c>
      <c r="F976" s="117"/>
      <c r="G976" s="117">
        <f t="shared" si="31"/>
        <v>6.83</v>
      </c>
      <c r="H976" s="105"/>
      <c r="I976" s="106">
        <f t="shared" si="30"/>
        <v>5</v>
      </c>
    </row>
    <row r="977" spans="1:9" ht="30" customHeight="1">
      <c r="A977" s="118">
        <v>81383</v>
      </c>
      <c r="B977" s="119" t="s">
        <v>1251</v>
      </c>
      <c r="C977" s="120">
        <v>7.43</v>
      </c>
      <c r="D977" s="121"/>
      <c r="E977" s="122">
        <v>100000000</v>
      </c>
      <c r="F977" s="121"/>
      <c r="G977" s="121">
        <f t="shared" si="31"/>
        <v>7.43</v>
      </c>
      <c r="H977" s="112"/>
      <c r="I977" s="113">
        <f t="shared" si="30"/>
        <v>5</v>
      </c>
    </row>
    <row r="978" spans="1:9" ht="30" customHeight="1">
      <c r="A978" s="114">
        <v>81393</v>
      </c>
      <c r="B978" s="115" t="s">
        <v>1252</v>
      </c>
      <c r="C978" s="116">
        <v>7.43</v>
      </c>
      <c r="D978" s="117"/>
      <c r="E978" s="107">
        <v>100000000</v>
      </c>
      <c r="F978" s="117"/>
      <c r="G978" s="117">
        <f t="shared" si="31"/>
        <v>7.43</v>
      </c>
      <c r="H978" s="105"/>
      <c r="I978" s="106">
        <f t="shared" si="30"/>
        <v>5</v>
      </c>
    </row>
    <row r="979" spans="1:9" ht="30" customHeight="1">
      <c r="A979" s="118">
        <v>81394</v>
      </c>
      <c r="B979" s="119" t="s">
        <v>1253</v>
      </c>
      <c r="C979" s="120">
        <v>7.66</v>
      </c>
      <c r="D979" s="121"/>
      <c r="E979" s="122">
        <v>100000000</v>
      </c>
      <c r="F979" s="121"/>
      <c r="G979" s="121">
        <f t="shared" si="31"/>
        <v>7.66</v>
      </c>
      <c r="H979" s="112"/>
      <c r="I979" s="113">
        <f t="shared" si="30"/>
        <v>5</v>
      </c>
    </row>
    <row r="980" spans="1:9" ht="30" customHeight="1">
      <c r="A980" s="114">
        <v>81404</v>
      </c>
      <c r="B980" s="115" t="s">
        <v>1254</v>
      </c>
      <c r="C980" s="116">
        <v>7.66</v>
      </c>
      <c r="D980" s="117"/>
      <c r="E980" s="107">
        <v>100000000</v>
      </c>
      <c r="F980" s="117"/>
      <c r="G980" s="117">
        <f t="shared" si="31"/>
        <v>7.66</v>
      </c>
      <c r="H980" s="105"/>
      <c r="I980" s="106">
        <f t="shared" si="30"/>
        <v>5</v>
      </c>
    </row>
    <row r="981" spans="1:9" ht="30" customHeight="1">
      <c r="A981" s="118">
        <v>81414</v>
      </c>
      <c r="B981" s="119" t="s">
        <v>1255</v>
      </c>
      <c r="C981" s="120">
        <v>7.66</v>
      </c>
      <c r="D981" s="121"/>
      <c r="E981" s="122">
        <v>100000000</v>
      </c>
      <c r="F981" s="121"/>
      <c r="G981" s="121">
        <f t="shared" si="31"/>
        <v>7.66</v>
      </c>
      <c r="H981" s="112"/>
      <c r="I981" s="113">
        <f t="shared" si="30"/>
        <v>5</v>
      </c>
    </row>
    <row r="982" spans="1:9" ht="30" customHeight="1">
      <c r="A982" s="114">
        <v>81424</v>
      </c>
      <c r="B982" s="115" t="s">
        <v>1256</v>
      </c>
      <c r="C982" s="116">
        <v>7.66</v>
      </c>
      <c r="D982" s="117"/>
      <c r="E982" s="107">
        <v>100000000</v>
      </c>
      <c r="F982" s="117"/>
      <c r="G982" s="117">
        <f t="shared" si="31"/>
        <v>7.66</v>
      </c>
      <c r="H982" s="105"/>
      <c r="I982" s="106">
        <f t="shared" si="30"/>
        <v>5</v>
      </c>
    </row>
    <row r="983" spans="1:9" ht="30" customHeight="1">
      <c r="A983" s="118">
        <v>81434</v>
      </c>
      <c r="B983" s="119" t="s">
        <v>1257</v>
      </c>
      <c r="C983" s="120">
        <v>7.66</v>
      </c>
      <c r="D983" s="121"/>
      <c r="E983" s="122">
        <v>100000000</v>
      </c>
      <c r="F983" s="121"/>
      <c r="G983" s="121">
        <f t="shared" si="31"/>
        <v>7.66</v>
      </c>
      <c r="H983" s="112"/>
      <c r="I983" s="113">
        <f t="shared" si="30"/>
        <v>5</v>
      </c>
    </row>
    <row r="984" spans="1:9" ht="30" customHeight="1">
      <c r="A984" s="114">
        <v>81444</v>
      </c>
      <c r="B984" s="115" t="s">
        <v>1258</v>
      </c>
      <c r="C984" s="116">
        <v>7.66</v>
      </c>
      <c r="D984" s="117"/>
      <c r="E984" s="107">
        <v>100000000</v>
      </c>
      <c r="F984" s="117"/>
      <c r="G984" s="117">
        <f t="shared" si="31"/>
        <v>7.66</v>
      </c>
      <c r="H984" s="105"/>
      <c r="I984" s="106">
        <f t="shared" si="30"/>
        <v>5</v>
      </c>
    </row>
    <row r="985" spans="1:9" ht="30" customHeight="1">
      <c r="A985" s="118">
        <v>81454</v>
      </c>
      <c r="B985" s="119" t="s">
        <v>1259</v>
      </c>
      <c r="C985" s="120">
        <v>7.66</v>
      </c>
      <c r="D985" s="121"/>
      <c r="E985" s="122">
        <v>100000000</v>
      </c>
      <c r="F985" s="121"/>
      <c r="G985" s="121">
        <f t="shared" si="31"/>
        <v>7.66</v>
      </c>
      <c r="H985" s="112"/>
      <c r="I985" s="113">
        <f t="shared" si="30"/>
        <v>5</v>
      </c>
    </row>
    <row r="986" spans="1:9" ht="30" customHeight="1">
      <c r="A986" s="114">
        <v>81464</v>
      </c>
      <c r="B986" s="115" t="s">
        <v>1260</v>
      </c>
      <c r="C986" s="116">
        <v>7.66</v>
      </c>
      <c r="D986" s="117"/>
      <c r="E986" s="107">
        <v>100000000</v>
      </c>
      <c r="F986" s="117"/>
      <c r="G986" s="117">
        <f t="shared" si="31"/>
        <v>7.66</v>
      </c>
      <c r="H986" s="105"/>
      <c r="I986" s="106">
        <f t="shared" si="30"/>
        <v>5</v>
      </c>
    </row>
    <row r="987" spans="1:9" ht="30" customHeight="1">
      <c r="A987" s="118">
        <v>81474</v>
      </c>
      <c r="B987" s="119" t="s">
        <v>1261</v>
      </c>
      <c r="C987" s="120">
        <v>7.66</v>
      </c>
      <c r="D987" s="121"/>
      <c r="E987" s="122">
        <v>100000000</v>
      </c>
      <c r="F987" s="121"/>
      <c r="G987" s="121">
        <f t="shared" si="31"/>
        <v>7.66</v>
      </c>
      <c r="H987" s="112"/>
      <c r="I987" s="113">
        <f t="shared" si="30"/>
        <v>5</v>
      </c>
    </row>
    <row r="988" spans="1:9" ht="30" customHeight="1">
      <c r="A988" s="114">
        <v>81484</v>
      </c>
      <c r="B988" s="115" t="s">
        <v>1262</v>
      </c>
      <c r="C988" s="116">
        <v>7.66</v>
      </c>
      <c r="D988" s="117"/>
      <c r="E988" s="107">
        <v>100000000</v>
      </c>
      <c r="F988" s="117"/>
      <c r="G988" s="117">
        <f t="shared" si="31"/>
        <v>7.66</v>
      </c>
      <c r="H988" s="105"/>
      <c r="I988" s="106">
        <f t="shared" si="30"/>
        <v>5</v>
      </c>
    </row>
    <row r="989" spans="1:9" ht="30" customHeight="1">
      <c r="A989" s="118">
        <v>81494</v>
      </c>
      <c r="B989" s="119" t="s">
        <v>1263</v>
      </c>
      <c r="C989" s="120">
        <v>7.66</v>
      </c>
      <c r="D989" s="121"/>
      <c r="E989" s="122">
        <v>100000000</v>
      </c>
      <c r="F989" s="121"/>
      <c r="G989" s="121">
        <f t="shared" si="31"/>
        <v>7.66</v>
      </c>
      <c r="H989" s="112"/>
      <c r="I989" s="113">
        <f t="shared" si="30"/>
        <v>5</v>
      </c>
    </row>
    <row r="990" spans="1:9" ht="30" customHeight="1">
      <c r="A990" s="114">
        <v>81504</v>
      </c>
      <c r="B990" s="115" t="s">
        <v>1264</v>
      </c>
      <c r="C990" s="116">
        <v>7.66</v>
      </c>
      <c r="D990" s="117"/>
      <c r="E990" s="107">
        <v>100000000</v>
      </c>
      <c r="F990" s="117"/>
      <c r="G990" s="117">
        <f t="shared" si="31"/>
        <v>7.66</v>
      </c>
      <c r="H990" s="105"/>
      <c r="I990" s="106">
        <f t="shared" si="30"/>
        <v>5</v>
      </c>
    </row>
    <row r="991" spans="1:9" ht="30" customHeight="1">
      <c r="A991" s="118">
        <v>81514</v>
      </c>
      <c r="B991" s="119" t="s">
        <v>1265</v>
      </c>
      <c r="C991" s="120">
        <v>7.66</v>
      </c>
      <c r="D991" s="121"/>
      <c r="E991" s="122">
        <v>100000000</v>
      </c>
      <c r="F991" s="121"/>
      <c r="G991" s="121">
        <f t="shared" si="31"/>
        <v>7.66</v>
      </c>
      <c r="H991" s="112"/>
      <c r="I991" s="113">
        <f t="shared" si="30"/>
        <v>5</v>
      </c>
    </row>
    <row r="992" spans="1:9" ht="30" customHeight="1">
      <c r="A992" s="114">
        <v>81524</v>
      </c>
      <c r="B992" s="115" t="s">
        <v>1266</v>
      </c>
      <c r="C992" s="116">
        <v>7.66</v>
      </c>
      <c r="D992" s="117"/>
      <c r="E992" s="107">
        <v>100000000</v>
      </c>
      <c r="F992" s="117"/>
      <c r="G992" s="117">
        <f t="shared" si="31"/>
        <v>7.66</v>
      </c>
      <c r="H992" s="105"/>
      <c r="I992" s="106">
        <f t="shared" si="30"/>
        <v>5</v>
      </c>
    </row>
    <row r="993" spans="1:9" ht="30" customHeight="1">
      <c r="A993" s="118">
        <v>81532</v>
      </c>
      <c r="B993" s="119" t="s">
        <v>1267</v>
      </c>
      <c r="C993" s="120">
        <v>6.83</v>
      </c>
      <c r="D993" s="121"/>
      <c r="E993" s="122">
        <v>100000000</v>
      </c>
      <c r="F993" s="121"/>
      <c r="G993" s="121">
        <f t="shared" si="31"/>
        <v>6.83</v>
      </c>
      <c r="H993" s="112"/>
      <c r="I993" s="113">
        <f t="shared" si="30"/>
        <v>5</v>
      </c>
    </row>
    <row r="994" spans="1:9" ht="30" customHeight="1">
      <c r="A994" s="114">
        <v>81584</v>
      </c>
      <c r="B994" s="115" t="s">
        <v>1268</v>
      </c>
      <c r="C994" s="116">
        <v>7.66</v>
      </c>
      <c r="D994" s="117"/>
      <c r="E994" s="107">
        <v>100000000</v>
      </c>
      <c r="F994" s="117"/>
      <c r="G994" s="117">
        <f t="shared" si="31"/>
        <v>7.66</v>
      </c>
      <c r="H994" s="105"/>
      <c r="I994" s="106">
        <f t="shared" si="30"/>
        <v>5</v>
      </c>
    </row>
    <row r="995" spans="1:9" ht="30" customHeight="1">
      <c r="A995" s="118">
        <v>81594</v>
      </c>
      <c r="B995" s="119" t="s">
        <v>1269</v>
      </c>
      <c r="C995" s="120">
        <v>7.66</v>
      </c>
      <c r="D995" s="121"/>
      <c r="E995" s="122">
        <v>100000000</v>
      </c>
      <c r="F995" s="121"/>
      <c r="G995" s="121">
        <f t="shared" si="31"/>
        <v>7.66</v>
      </c>
      <c r="H995" s="112"/>
      <c r="I995" s="113">
        <f t="shared" si="30"/>
        <v>5</v>
      </c>
    </row>
    <row r="996" spans="1:9" ht="30" customHeight="1">
      <c r="A996" s="114">
        <v>81614</v>
      </c>
      <c r="B996" s="115" t="s">
        <v>1270</v>
      </c>
      <c r="C996" s="116">
        <v>7.66</v>
      </c>
      <c r="D996" s="117"/>
      <c r="E996" s="107">
        <v>100000000</v>
      </c>
      <c r="F996" s="117"/>
      <c r="G996" s="117">
        <f t="shared" si="31"/>
        <v>7.66</v>
      </c>
      <c r="H996" s="105"/>
      <c r="I996" s="106">
        <f t="shared" si="30"/>
        <v>5</v>
      </c>
    </row>
    <row r="997" spans="1:9" ht="30" customHeight="1">
      <c r="A997" s="118">
        <v>81623</v>
      </c>
      <c r="B997" s="119" t="s">
        <v>1271</v>
      </c>
      <c r="C997" s="120">
        <v>7.43</v>
      </c>
      <c r="D997" s="121"/>
      <c r="E997" s="122">
        <v>100000000</v>
      </c>
      <c r="F997" s="121"/>
      <c r="G997" s="121">
        <f t="shared" si="31"/>
        <v>7.43</v>
      </c>
      <c r="H997" s="112"/>
      <c r="I997" s="113">
        <f t="shared" si="30"/>
        <v>5</v>
      </c>
    </row>
    <row r="998" spans="1:9" ht="30" customHeight="1">
      <c r="A998" s="114">
        <v>81624</v>
      </c>
      <c r="B998" s="115" t="s">
        <v>1272</v>
      </c>
      <c r="C998" s="116">
        <v>7.66</v>
      </c>
      <c r="D998" s="117"/>
      <c r="E998" s="107">
        <v>100000000</v>
      </c>
      <c r="F998" s="117"/>
      <c r="G998" s="117">
        <f t="shared" si="31"/>
        <v>7.66</v>
      </c>
      <c r="H998" s="105"/>
      <c r="I998" s="106">
        <f t="shared" si="30"/>
        <v>5</v>
      </c>
    </row>
    <row r="999" spans="1:9" ht="30" customHeight="1">
      <c r="A999" s="118">
        <v>81634</v>
      </c>
      <c r="B999" s="119" t="s">
        <v>1273</v>
      </c>
      <c r="C999" s="120">
        <v>7.66</v>
      </c>
      <c r="D999" s="121"/>
      <c r="E999" s="122">
        <v>100000000</v>
      </c>
      <c r="F999" s="121"/>
      <c r="G999" s="121">
        <f t="shared" si="31"/>
        <v>7.66</v>
      </c>
      <c r="H999" s="112"/>
      <c r="I999" s="113">
        <f t="shared" si="30"/>
        <v>5</v>
      </c>
    </row>
    <row r="1000" spans="1:9" ht="30" customHeight="1">
      <c r="A1000" s="114">
        <v>81712</v>
      </c>
      <c r="B1000" s="115" t="s">
        <v>1274</v>
      </c>
      <c r="C1000" s="116">
        <v>6.83</v>
      </c>
      <c r="D1000" s="117"/>
      <c r="E1000" s="107">
        <v>100000000</v>
      </c>
      <c r="F1000" s="117"/>
      <c r="G1000" s="117">
        <f t="shared" si="31"/>
        <v>6.83</v>
      </c>
      <c r="H1000" s="105"/>
      <c r="I1000" s="106">
        <f t="shared" si="30"/>
        <v>5</v>
      </c>
    </row>
    <row r="1001" spans="1:9" ht="30" customHeight="1">
      <c r="A1001" s="118">
        <v>81713</v>
      </c>
      <c r="B1001" s="119" t="s">
        <v>1275</v>
      </c>
      <c r="C1001" s="120">
        <v>7.43</v>
      </c>
      <c r="D1001" s="121"/>
      <c r="E1001" s="122">
        <v>100000000</v>
      </c>
      <c r="F1001" s="121"/>
      <c r="G1001" s="121">
        <f t="shared" si="31"/>
        <v>7.43</v>
      </c>
      <c r="H1001" s="112"/>
      <c r="I1001" s="113">
        <f t="shared" si="30"/>
        <v>5</v>
      </c>
    </row>
    <row r="1002" spans="1:9" ht="30" customHeight="1">
      <c r="A1002" s="114">
        <v>81714</v>
      </c>
      <c r="B1002" s="115" t="s">
        <v>1276</v>
      </c>
      <c r="C1002" s="116">
        <v>7.66</v>
      </c>
      <c r="D1002" s="117"/>
      <c r="E1002" s="107">
        <v>100000000</v>
      </c>
      <c r="F1002" s="117"/>
      <c r="G1002" s="117">
        <f t="shared" si="31"/>
        <v>7.66</v>
      </c>
      <c r="H1002" s="105"/>
      <c r="I1002" s="106">
        <f t="shared" si="30"/>
        <v>5</v>
      </c>
    </row>
    <row r="1003" spans="1:9" ht="30" customHeight="1">
      <c r="A1003" s="118">
        <v>81722</v>
      </c>
      <c r="B1003" s="119" t="s">
        <v>1277</v>
      </c>
      <c r="C1003" s="120">
        <v>6.83</v>
      </c>
      <c r="D1003" s="121"/>
      <c r="E1003" s="122">
        <v>100000000</v>
      </c>
      <c r="F1003" s="121"/>
      <c r="G1003" s="121">
        <f t="shared" si="31"/>
        <v>6.83</v>
      </c>
      <c r="H1003" s="112"/>
      <c r="I1003" s="113">
        <f t="shared" si="30"/>
        <v>5</v>
      </c>
    </row>
    <row r="1004" spans="1:9" ht="30" customHeight="1">
      <c r="A1004" s="114">
        <v>81723</v>
      </c>
      <c r="B1004" s="115" t="s">
        <v>1278</v>
      </c>
      <c r="C1004" s="116">
        <v>7.43</v>
      </c>
      <c r="D1004" s="117"/>
      <c r="E1004" s="107">
        <v>100000000</v>
      </c>
      <c r="F1004" s="117"/>
      <c r="G1004" s="117">
        <f t="shared" si="31"/>
        <v>7.43</v>
      </c>
      <c r="H1004" s="105"/>
      <c r="I1004" s="106">
        <f t="shared" si="30"/>
        <v>5</v>
      </c>
    </row>
    <row r="1005" spans="1:9" ht="30" customHeight="1">
      <c r="A1005" s="118">
        <v>81724</v>
      </c>
      <c r="B1005" s="119" t="s">
        <v>1279</v>
      </c>
      <c r="C1005" s="120">
        <v>7.66</v>
      </c>
      <c r="D1005" s="121"/>
      <c r="E1005" s="122">
        <v>100000000</v>
      </c>
      <c r="F1005" s="121"/>
      <c r="G1005" s="121">
        <f t="shared" si="31"/>
        <v>7.66</v>
      </c>
      <c r="H1005" s="112"/>
      <c r="I1005" s="113">
        <f t="shared" si="30"/>
        <v>5</v>
      </c>
    </row>
    <row r="1006" spans="1:9" ht="30" customHeight="1">
      <c r="A1006" s="114">
        <v>81733</v>
      </c>
      <c r="B1006" s="115" t="s">
        <v>1280</v>
      </c>
      <c r="C1006" s="116">
        <v>7.43</v>
      </c>
      <c r="D1006" s="117"/>
      <c r="E1006" s="107">
        <v>100000000</v>
      </c>
      <c r="F1006" s="117"/>
      <c r="G1006" s="117">
        <f t="shared" si="31"/>
        <v>7.43</v>
      </c>
      <c r="H1006" s="105"/>
      <c r="I1006" s="106">
        <f t="shared" si="30"/>
        <v>5</v>
      </c>
    </row>
    <row r="1007" spans="1:9" ht="30" customHeight="1">
      <c r="A1007" s="118">
        <v>81734</v>
      </c>
      <c r="B1007" s="119" t="s">
        <v>1281</v>
      </c>
      <c r="C1007" s="120">
        <v>7.66</v>
      </c>
      <c r="D1007" s="121"/>
      <c r="E1007" s="122">
        <v>100000000</v>
      </c>
      <c r="F1007" s="121"/>
      <c r="G1007" s="121">
        <f t="shared" si="31"/>
        <v>7.66</v>
      </c>
      <c r="H1007" s="112"/>
      <c r="I1007" s="113">
        <f t="shared" si="30"/>
        <v>5</v>
      </c>
    </row>
    <row r="1008" spans="1:9" ht="30" customHeight="1">
      <c r="A1008" s="114">
        <v>81743</v>
      </c>
      <c r="B1008" s="115" t="s">
        <v>1282</v>
      </c>
      <c r="C1008" s="116">
        <v>7.43</v>
      </c>
      <c r="D1008" s="117"/>
      <c r="E1008" s="107">
        <v>100000000</v>
      </c>
      <c r="F1008" s="117"/>
      <c r="G1008" s="117">
        <f t="shared" si="31"/>
        <v>7.43</v>
      </c>
      <c r="H1008" s="105"/>
      <c r="I1008" s="106">
        <f t="shared" si="30"/>
        <v>5</v>
      </c>
    </row>
    <row r="1009" spans="1:9" ht="30" customHeight="1">
      <c r="A1009" s="118">
        <v>81744</v>
      </c>
      <c r="B1009" s="119" t="s">
        <v>1283</v>
      </c>
      <c r="C1009" s="120">
        <v>7.66</v>
      </c>
      <c r="D1009" s="121"/>
      <c r="E1009" s="122">
        <v>100000000</v>
      </c>
      <c r="F1009" s="121"/>
      <c r="G1009" s="121">
        <f t="shared" si="31"/>
        <v>7.66</v>
      </c>
      <c r="H1009" s="112"/>
      <c r="I1009" s="113">
        <f t="shared" si="30"/>
        <v>5</v>
      </c>
    </row>
    <row r="1010" spans="1:9" ht="30" customHeight="1">
      <c r="A1010" s="114">
        <v>81752</v>
      </c>
      <c r="B1010" s="115" t="s">
        <v>1284</v>
      </c>
      <c r="C1010" s="116">
        <v>6.83</v>
      </c>
      <c r="D1010" s="117"/>
      <c r="E1010" s="107">
        <v>100000000</v>
      </c>
      <c r="F1010" s="117"/>
      <c r="G1010" s="117">
        <f t="shared" si="31"/>
        <v>6.83</v>
      </c>
      <c r="H1010" s="105"/>
      <c r="I1010" s="106">
        <f t="shared" si="30"/>
        <v>5</v>
      </c>
    </row>
    <row r="1011" spans="1:9" ht="30" customHeight="1">
      <c r="A1011" s="118">
        <v>81753</v>
      </c>
      <c r="B1011" s="119" t="s">
        <v>1285</v>
      </c>
      <c r="C1011" s="120">
        <v>7.43</v>
      </c>
      <c r="D1011" s="121"/>
      <c r="E1011" s="122">
        <v>100000000</v>
      </c>
      <c r="F1011" s="121"/>
      <c r="G1011" s="121">
        <f t="shared" si="31"/>
        <v>7.43</v>
      </c>
      <c r="H1011" s="112"/>
      <c r="I1011" s="113">
        <f t="shared" si="30"/>
        <v>5</v>
      </c>
    </row>
    <row r="1012" spans="1:9" ht="30" customHeight="1">
      <c r="A1012" s="114">
        <v>81762</v>
      </c>
      <c r="B1012" s="115" t="s">
        <v>1286</v>
      </c>
      <c r="C1012" s="116">
        <v>6.83</v>
      </c>
      <c r="D1012" s="117"/>
      <c r="E1012" s="107">
        <v>100000000</v>
      </c>
      <c r="F1012" s="117"/>
      <c r="G1012" s="117">
        <f t="shared" si="31"/>
        <v>6.83</v>
      </c>
      <c r="H1012" s="105"/>
      <c r="I1012" s="106">
        <f t="shared" si="30"/>
        <v>5</v>
      </c>
    </row>
    <row r="1013" spans="1:9" ht="30" customHeight="1">
      <c r="A1013" s="118">
        <v>81763</v>
      </c>
      <c r="B1013" s="119" t="s">
        <v>1287</v>
      </c>
      <c r="C1013" s="120">
        <v>7.43</v>
      </c>
      <c r="D1013" s="121"/>
      <c r="E1013" s="122">
        <v>100000000</v>
      </c>
      <c r="F1013" s="121"/>
      <c r="G1013" s="121">
        <f t="shared" si="31"/>
        <v>7.43</v>
      </c>
      <c r="H1013" s="112"/>
      <c r="I1013" s="113">
        <f t="shared" si="30"/>
        <v>5</v>
      </c>
    </row>
    <row r="1014" spans="1:9" ht="30" customHeight="1">
      <c r="A1014" s="114">
        <v>81764</v>
      </c>
      <c r="B1014" s="115" t="s">
        <v>1288</v>
      </c>
      <c r="C1014" s="116">
        <v>7.66</v>
      </c>
      <c r="D1014" s="117"/>
      <c r="E1014" s="107">
        <v>100000000</v>
      </c>
      <c r="F1014" s="117"/>
      <c r="G1014" s="117">
        <f t="shared" si="31"/>
        <v>7.66</v>
      </c>
      <c r="H1014" s="105"/>
      <c r="I1014" s="106">
        <f t="shared" si="30"/>
        <v>5</v>
      </c>
    </row>
    <row r="1015" spans="1:9" ht="30" customHeight="1">
      <c r="A1015" s="118">
        <v>81782</v>
      </c>
      <c r="B1015" s="119" t="s">
        <v>1289</v>
      </c>
      <c r="C1015" s="120">
        <v>6.83</v>
      </c>
      <c r="D1015" s="121"/>
      <c r="E1015" s="122">
        <v>100000000</v>
      </c>
      <c r="F1015" s="121"/>
      <c r="G1015" s="121">
        <f t="shared" si="31"/>
        <v>6.83</v>
      </c>
      <c r="H1015" s="112"/>
      <c r="I1015" s="113">
        <f t="shared" si="30"/>
        <v>5</v>
      </c>
    </row>
    <row r="1016" spans="1:9" ht="30" customHeight="1">
      <c r="A1016" s="114">
        <v>81783</v>
      </c>
      <c r="B1016" s="115" t="s">
        <v>1290</v>
      </c>
      <c r="C1016" s="116">
        <v>7.43</v>
      </c>
      <c r="D1016" s="117"/>
      <c r="E1016" s="107">
        <v>100000000</v>
      </c>
      <c r="F1016" s="117"/>
      <c r="G1016" s="117">
        <f t="shared" si="31"/>
        <v>7.43</v>
      </c>
      <c r="H1016" s="105"/>
      <c r="I1016" s="106">
        <f t="shared" si="30"/>
        <v>5</v>
      </c>
    </row>
    <row r="1017" spans="1:9" ht="30" customHeight="1">
      <c r="A1017" s="118">
        <v>81784</v>
      </c>
      <c r="B1017" s="119" t="s">
        <v>1291</v>
      </c>
      <c r="C1017" s="120">
        <v>7.66</v>
      </c>
      <c r="D1017" s="121"/>
      <c r="E1017" s="122">
        <v>100000000</v>
      </c>
      <c r="F1017" s="121"/>
      <c r="G1017" s="121">
        <f t="shared" si="31"/>
        <v>7.66</v>
      </c>
      <c r="H1017" s="112"/>
      <c r="I1017" s="113">
        <f t="shared" si="30"/>
        <v>5</v>
      </c>
    </row>
    <row r="1018" spans="1:9" ht="30" customHeight="1">
      <c r="A1018" s="114">
        <v>81794</v>
      </c>
      <c r="B1018" s="115" t="s">
        <v>1292</v>
      </c>
      <c r="C1018" s="116">
        <v>7.66</v>
      </c>
      <c r="D1018" s="117"/>
      <c r="E1018" s="107">
        <v>100000000</v>
      </c>
      <c r="F1018" s="117"/>
      <c r="G1018" s="117">
        <f t="shared" si="31"/>
        <v>7.66</v>
      </c>
      <c r="H1018" s="105"/>
      <c r="I1018" s="106">
        <f t="shared" si="30"/>
        <v>5</v>
      </c>
    </row>
    <row r="1019" spans="1:9" ht="30" customHeight="1">
      <c r="A1019" s="118">
        <v>81804</v>
      </c>
      <c r="B1019" s="119" t="s">
        <v>1293</v>
      </c>
      <c r="C1019" s="120">
        <v>7.66</v>
      </c>
      <c r="D1019" s="121"/>
      <c r="E1019" s="122">
        <v>100000000</v>
      </c>
      <c r="F1019" s="121"/>
      <c r="G1019" s="121">
        <f t="shared" si="31"/>
        <v>7.66</v>
      </c>
      <c r="H1019" s="112"/>
      <c r="I1019" s="113">
        <f t="shared" si="30"/>
        <v>5</v>
      </c>
    </row>
    <row r="1020" spans="1:9" ht="30" customHeight="1">
      <c r="A1020" s="114">
        <v>81814</v>
      </c>
      <c r="B1020" s="115" t="s">
        <v>1294</v>
      </c>
      <c r="C1020" s="116">
        <v>7.66</v>
      </c>
      <c r="D1020" s="117"/>
      <c r="E1020" s="107">
        <v>100000000</v>
      </c>
      <c r="F1020" s="117"/>
      <c r="G1020" s="117">
        <f t="shared" si="31"/>
        <v>7.66</v>
      </c>
      <c r="H1020" s="105"/>
      <c r="I1020" s="106">
        <f t="shared" si="30"/>
        <v>5</v>
      </c>
    </row>
    <row r="1021" spans="1:9" ht="30" customHeight="1">
      <c r="A1021" s="118">
        <v>81822</v>
      </c>
      <c r="B1021" s="119" t="s">
        <v>1295</v>
      </c>
      <c r="C1021" s="120">
        <v>6.83</v>
      </c>
      <c r="D1021" s="121"/>
      <c r="E1021" s="122">
        <v>100000000</v>
      </c>
      <c r="F1021" s="121"/>
      <c r="G1021" s="121">
        <f t="shared" si="31"/>
        <v>6.83</v>
      </c>
      <c r="H1021" s="112"/>
      <c r="I1021" s="113">
        <f t="shared" si="30"/>
        <v>5</v>
      </c>
    </row>
    <row r="1022" spans="1:9" ht="30" customHeight="1">
      <c r="A1022" s="114">
        <v>81883</v>
      </c>
      <c r="B1022" s="115" t="s">
        <v>1296</v>
      </c>
      <c r="C1022" s="116">
        <v>7.43</v>
      </c>
      <c r="D1022" s="117"/>
      <c r="E1022" s="107">
        <v>100000000</v>
      </c>
      <c r="F1022" s="117"/>
      <c r="G1022" s="117">
        <f t="shared" si="31"/>
        <v>7.43</v>
      </c>
      <c r="H1022" s="105"/>
      <c r="I1022" s="106">
        <f t="shared" si="30"/>
        <v>5</v>
      </c>
    </row>
    <row r="1023" spans="1:9" ht="30" customHeight="1">
      <c r="A1023" s="118">
        <v>81884</v>
      </c>
      <c r="B1023" s="119" t="s">
        <v>1297</v>
      </c>
      <c r="C1023" s="120">
        <v>7.66</v>
      </c>
      <c r="D1023" s="121"/>
      <c r="E1023" s="122">
        <v>100000000</v>
      </c>
      <c r="F1023" s="121"/>
      <c r="G1023" s="121">
        <f t="shared" si="31"/>
        <v>7.66</v>
      </c>
      <c r="H1023" s="112"/>
      <c r="I1023" s="113">
        <f t="shared" si="30"/>
        <v>5</v>
      </c>
    </row>
    <row r="1024" spans="1:9" ht="30" customHeight="1">
      <c r="A1024" s="114">
        <v>81894</v>
      </c>
      <c r="B1024" s="115" t="s">
        <v>1298</v>
      </c>
      <c r="C1024" s="116">
        <v>7.66</v>
      </c>
      <c r="D1024" s="117"/>
      <c r="E1024" s="107">
        <v>100000000</v>
      </c>
      <c r="F1024" s="117"/>
      <c r="G1024" s="117">
        <f t="shared" si="31"/>
        <v>7.66</v>
      </c>
      <c r="H1024" s="105"/>
      <c r="I1024" s="106">
        <f t="shared" si="30"/>
        <v>5</v>
      </c>
    </row>
    <row r="1025" spans="1:9" ht="30" customHeight="1">
      <c r="A1025" s="118">
        <v>82101</v>
      </c>
      <c r="B1025" s="119" t="s">
        <v>1299</v>
      </c>
      <c r="C1025" s="120">
        <v>6.54</v>
      </c>
      <c r="D1025" s="121"/>
      <c r="E1025" s="122">
        <v>100000000</v>
      </c>
      <c r="F1025" s="121"/>
      <c r="G1025" s="121">
        <f t="shared" si="31"/>
        <v>6.54</v>
      </c>
      <c r="H1025" s="112"/>
      <c r="I1025" s="113">
        <f t="shared" si="30"/>
        <v>5</v>
      </c>
    </row>
    <row r="1026" spans="1:9" ht="30" customHeight="1">
      <c r="A1026" s="114">
        <v>82102</v>
      </c>
      <c r="B1026" s="115" t="s">
        <v>1300</v>
      </c>
      <c r="C1026" s="116">
        <v>6.54</v>
      </c>
      <c r="D1026" s="117"/>
      <c r="E1026" s="107">
        <v>100000000</v>
      </c>
      <c r="F1026" s="117"/>
      <c r="G1026" s="117">
        <f t="shared" si="31"/>
        <v>6.54</v>
      </c>
      <c r="H1026" s="105"/>
      <c r="I1026" s="106">
        <f t="shared" si="30"/>
        <v>5</v>
      </c>
    </row>
    <row r="1027" spans="1:9" ht="30" customHeight="1">
      <c r="A1027" s="118">
        <v>82103</v>
      </c>
      <c r="B1027" s="119" t="s">
        <v>1301</v>
      </c>
      <c r="C1027" s="120">
        <v>6.94</v>
      </c>
      <c r="D1027" s="121"/>
      <c r="E1027" s="122">
        <v>100000000</v>
      </c>
      <c r="F1027" s="121"/>
      <c r="G1027" s="121">
        <f t="shared" si="31"/>
        <v>6.94</v>
      </c>
      <c r="H1027" s="112"/>
      <c r="I1027" s="113">
        <f t="shared" ref="I1027:I1090" si="32">LEN(A1027)</f>
        <v>5</v>
      </c>
    </row>
    <row r="1028" spans="1:9" ht="30" customHeight="1">
      <c r="A1028" s="114">
        <v>82182</v>
      </c>
      <c r="B1028" s="115" t="s">
        <v>1302</v>
      </c>
      <c r="C1028" s="116">
        <v>6.54</v>
      </c>
      <c r="D1028" s="117"/>
      <c r="E1028" s="107">
        <v>100000000</v>
      </c>
      <c r="F1028" s="117"/>
      <c r="G1028" s="117">
        <f t="shared" ref="G1028:G1091" si="33">C1028+D1028</f>
        <v>6.54</v>
      </c>
      <c r="H1028" s="105"/>
      <c r="I1028" s="106">
        <f t="shared" si="32"/>
        <v>5</v>
      </c>
    </row>
    <row r="1029" spans="1:9" ht="30" customHeight="1">
      <c r="A1029" s="118">
        <v>82183</v>
      </c>
      <c r="B1029" s="119" t="s">
        <v>1303</v>
      </c>
      <c r="C1029" s="120">
        <v>6.94</v>
      </c>
      <c r="D1029" s="121"/>
      <c r="E1029" s="122">
        <v>100000000</v>
      </c>
      <c r="F1029" s="121"/>
      <c r="G1029" s="121">
        <f t="shared" si="33"/>
        <v>6.94</v>
      </c>
      <c r="H1029" s="112"/>
      <c r="I1029" s="113">
        <f t="shared" si="32"/>
        <v>5</v>
      </c>
    </row>
    <row r="1030" spans="1:9" ht="30" customHeight="1">
      <c r="A1030" s="114">
        <v>82194</v>
      </c>
      <c r="B1030" s="115" t="s">
        <v>1304</v>
      </c>
      <c r="C1030" s="116">
        <v>6.94</v>
      </c>
      <c r="D1030" s="117"/>
      <c r="E1030" s="107">
        <v>100000000</v>
      </c>
      <c r="F1030" s="117"/>
      <c r="G1030" s="117">
        <f t="shared" si="33"/>
        <v>6.94</v>
      </c>
      <c r="H1030" s="105"/>
      <c r="I1030" s="106">
        <f t="shared" si="32"/>
        <v>5</v>
      </c>
    </row>
    <row r="1031" spans="1:9" ht="30" customHeight="1">
      <c r="A1031" s="118">
        <v>82212</v>
      </c>
      <c r="B1031" s="119" t="s">
        <v>1305</v>
      </c>
      <c r="C1031" s="120">
        <v>7.25</v>
      </c>
      <c r="D1031" s="121"/>
      <c r="E1031" s="122">
        <v>100000000</v>
      </c>
      <c r="F1031" s="121"/>
      <c r="G1031" s="121">
        <f t="shared" si="33"/>
        <v>7.25</v>
      </c>
      <c r="H1031" s="112"/>
      <c r="I1031" s="113">
        <f t="shared" si="32"/>
        <v>5</v>
      </c>
    </row>
    <row r="1032" spans="1:9" ht="30" customHeight="1">
      <c r="A1032" s="114">
        <v>82213</v>
      </c>
      <c r="B1032" s="115" t="s">
        <v>1306</v>
      </c>
      <c r="C1032" s="116">
        <v>6.94</v>
      </c>
      <c r="D1032" s="117"/>
      <c r="E1032" s="107">
        <v>100000000</v>
      </c>
      <c r="F1032" s="117"/>
      <c r="G1032" s="117">
        <f t="shared" si="33"/>
        <v>6.94</v>
      </c>
      <c r="H1032" s="105"/>
      <c r="I1032" s="106">
        <f t="shared" si="32"/>
        <v>5</v>
      </c>
    </row>
    <row r="1033" spans="1:9" ht="30" customHeight="1">
      <c r="A1033" s="118">
        <v>82214</v>
      </c>
      <c r="B1033" s="119" t="s">
        <v>1307</v>
      </c>
      <c r="C1033" s="120">
        <v>6.94</v>
      </c>
      <c r="D1033" s="121"/>
      <c r="E1033" s="122">
        <v>100000000</v>
      </c>
      <c r="F1033" s="121"/>
      <c r="G1033" s="121">
        <f t="shared" si="33"/>
        <v>6.94</v>
      </c>
      <c r="H1033" s="112"/>
      <c r="I1033" s="113">
        <f t="shared" si="32"/>
        <v>5</v>
      </c>
    </row>
    <row r="1034" spans="1:9" ht="30" customHeight="1">
      <c r="A1034" s="114">
        <v>82222</v>
      </c>
      <c r="B1034" s="115" t="s">
        <v>1308</v>
      </c>
      <c r="C1034" s="116">
        <v>7.25</v>
      </c>
      <c r="D1034" s="117"/>
      <c r="E1034" s="107">
        <v>100000000</v>
      </c>
      <c r="F1034" s="117"/>
      <c r="G1034" s="117">
        <f t="shared" si="33"/>
        <v>7.25</v>
      </c>
      <c r="H1034" s="105"/>
      <c r="I1034" s="106">
        <f t="shared" si="32"/>
        <v>5</v>
      </c>
    </row>
    <row r="1035" spans="1:9" ht="30" customHeight="1">
      <c r="A1035" s="118">
        <v>82223</v>
      </c>
      <c r="B1035" s="119" t="s">
        <v>1309</v>
      </c>
      <c r="C1035" s="120">
        <v>6.94</v>
      </c>
      <c r="D1035" s="121"/>
      <c r="E1035" s="122">
        <v>100000000</v>
      </c>
      <c r="F1035" s="121"/>
      <c r="G1035" s="121">
        <f t="shared" si="33"/>
        <v>6.94</v>
      </c>
      <c r="H1035" s="112"/>
      <c r="I1035" s="113">
        <f t="shared" si="32"/>
        <v>5</v>
      </c>
    </row>
    <row r="1036" spans="1:9" ht="30" customHeight="1">
      <c r="A1036" s="114">
        <v>82232</v>
      </c>
      <c r="B1036" s="115" t="s">
        <v>1310</v>
      </c>
      <c r="C1036" s="116">
        <v>7.25</v>
      </c>
      <c r="D1036" s="117"/>
      <c r="E1036" s="107">
        <v>100000000</v>
      </c>
      <c r="F1036" s="117"/>
      <c r="G1036" s="117">
        <f t="shared" si="33"/>
        <v>7.25</v>
      </c>
      <c r="H1036" s="105"/>
      <c r="I1036" s="106">
        <f t="shared" si="32"/>
        <v>5</v>
      </c>
    </row>
    <row r="1037" spans="1:9" ht="30" customHeight="1">
      <c r="A1037" s="118">
        <v>82233</v>
      </c>
      <c r="B1037" s="119" t="s">
        <v>1311</v>
      </c>
      <c r="C1037" s="120">
        <v>6.94</v>
      </c>
      <c r="D1037" s="121"/>
      <c r="E1037" s="122">
        <v>100000000</v>
      </c>
      <c r="F1037" s="121"/>
      <c r="G1037" s="121">
        <f t="shared" si="33"/>
        <v>6.94</v>
      </c>
      <c r="H1037" s="112"/>
      <c r="I1037" s="113">
        <f t="shared" si="32"/>
        <v>5</v>
      </c>
    </row>
    <row r="1038" spans="1:9" ht="30" customHeight="1">
      <c r="A1038" s="114">
        <v>82243</v>
      </c>
      <c r="B1038" s="115" t="s">
        <v>1312</v>
      </c>
      <c r="C1038" s="116">
        <v>6.94</v>
      </c>
      <c r="D1038" s="117"/>
      <c r="E1038" s="107">
        <v>100000000</v>
      </c>
      <c r="F1038" s="117"/>
      <c r="G1038" s="117">
        <f t="shared" si="33"/>
        <v>6.94</v>
      </c>
      <c r="H1038" s="105"/>
      <c r="I1038" s="106">
        <f t="shared" si="32"/>
        <v>5</v>
      </c>
    </row>
    <row r="1039" spans="1:9" ht="30" customHeight="1">
      <c r="A1039" s="118">
        <v>82283</v>
      </c>
      <c r="B1039" s="119" t="s">
        <v>1313</v>
      </c>
      <c r="C1039" s="120">
        <v>6.94</v>
      </c>
      <c r="D1039" s="121"/>
      <c r="E1039" s="122">
        <v>100000000</v>
      </c>
      <c r="F1039" s="121"/>
      <c r="G1039" s="121">
        <f t="shared" si="33"/>
        <v>6.94</v>
      </c>
      <c r="H1039" s="112"/>
      <c r="I1039" s="113">
        <f t="shared" si="32"/>
        <v>5</v>
      </c>
    </row>
    <row r="1040" spans="1:9" ht="30" customHeight="1">
      <c r="A1040" s="114">
        <v>82284</v>
      </c>
      <c r="B1040" s="115" t="s">
        <v>1314</v>
      </c>
      <c r="C1040" s="116">
        <v>6.94</v>
      </c>
      <c r="D1040" s="117"/>
      <c r="E1040" s="107">
        <v>100000000</v>
      </c>
      <c r="F1040" s="117"/>
      <c r="G1040" s="117">
        <f t="shared" si="33"/>
        <v>6.94</v>
      </c>
      <c r="H1040" s="105"/>
      <c r="I1040" s="106">
        <f t="shared" si="32"/>
        <v>5</v>
      </c>
    </row>
    <row r="1041" spans="1:9" ht="30" customHeight="1">
      <c r="A1041" s="118">
        <v>82311</v>
      </c>
      <c r="B1041" s="119" t="s">
        <v>1315</v>
      </c>
      <c r="C1041" s="120"/>
      <c r="D1041" s="121">
        <v>6</v>
      </c>
      <c r="E1041" s="122">
        <v>100000000</v>
      </c>
      <c r="F1041" s="121"/>
      <c r="G1041" s="121">
        <f t="shared" si="33"/>
        <v>6</v>
      </c>
      <c r="H1041" s="112"/>
      <c r="I1041" s="113">
        <f t="shared" si="32"/>
        <v>5</v>
      </c>
    </row>
    <row r="1042" spans="1:9" ht="30" customHeight="1">
      <c r="A1042" s="114">
        <v>82312</v>
      </c>
      <c r="B1042" s="115" t="s">
        <v>1316</v>
      </c>
      <c r="C1042" s="116">
        <v>7.25</v>
      </c>
      <c r="D1042" s="117"/>
      <c r="E1042" s="107">
        <v>100000000</v>
      </c>
      <c r="F1042" s="117"/>
      <c r="G1042" s="117">
        <f t="shared" si="33"/>
        <v>7.25</v>
      </c>
      <c r="H1042" s="105"/>
      <c r="I1042" s="106">
        <f t="shared" si="32"/>
        <v>5</v>
      </c>
    </row>
    <row r="1043" spans="1:9" ht="30" customHeight="1">
      <c r="A1043" s="118">
        <v>82322</v>
      </c>
      <c r="B1043" s="119" t="s">
        <v>1317</v>
      </c>
      <c r="C1043" s="120">
        <v>7.25</v>
      </c>
      <c r="D1043" s="121"/>
      <c r="E1043" s="122">
        <v>100000000</v>
      </c>
      <c r="F1043" s="121"/>
      <c r="G1043" s="121">
        <f t="shared" si="33"/>
        <v>7.25</v>
      </c>
      <c r="H1043" s="112"/>
      <c r="I1043" s="113">
        <f t="shared" si="32"/>
        <v>5</v>
      </c>
    </row>
    <row r="1044" spans="1:9" ht="30" customHeight="1">
      <c r="A1044" s="114">
        <v>82332</v>
      </c>
      <c r="B1044" s="115" t="s">
        <v>1318</v>
      </c>
      <c r="C1044" s="116">
        <v>7.25</v>
      </c>
      <c r="D1044" s="117"/>
      <c r="E1044" s="107">
        <v>100000000</v>
      </c>
      <c r="F1044" s="117"/>
      <c r="G1044" s="117">
        <f t="shared" si="33"/>
        <v>7.25</v>
      </c>
      <c r="H1044" s="105"/>
      <c r="I1044" s="106">
        <f t="shared" si="32"/>
        <v>5</v>
      </c>
    </row>
    <row r="1045" spans="1:9" ht="30" customHeight="1">
      <c r="A1045" s="118">
        <v>82342</v>
      </c>
      <c r="B1045" s="119" t="s">
        <v>1319</v>
      </c>
      <c r="C1045" s="120">
        <v>7.25</v>
      </c>
      <c r="D1045" s="121"/>
      <c r="E1045" s="122">
        <v>100000000</v>
      </c>
      <c r="F1045" s="121"/>
      <c r="G1045" s="121">
        <f t="shared" si="33"/>
        <v>7.25</v>
      </c>
      <c r="H1045" s="112"/>
      <c r="I1045" s="113">
        <f t="shared" si="32"/>
        <v>5</v>
      </c>
    </row>
    <row r="1046" spans="1:9" ht="30" customHeight="1">
      <c r="A1046" s="114">
        <v>82343</v>
      </c>
      <c r="B1046" s="115" t="s">
        <v>1320</v>
      </c>
      <c r="C1046" s="116">
        <v>6.94</v>
      </c>
      <c r="D1046" s="117"/>
      <c r="E1046" s="107">
        <v>100000000</v>
      </c>
      <c r="F1046" s="117"/>
      <c r="G1046" s="117">
        <f t="shared" si="33"/>
        <v>6.94</v>
      </c>
      <c r="H1046" s="105"/>
      <c r="I1046" s="106">
        <f t="shared" si="32"/>
        <v>5</v>
      </c>
    </row>
    <row r="1047" spans="1:9" ht="30" customHeight="1">
      <c r="A1047" s="118">
        <v>82393</v>
      </c>
      <c r="B1047" s="119" t="s">
        <v>1321</v>
      </c>
      <c r="C1047" s="120">
        <v>6.94</v>
      </c>
      <c r="D1047" s="121"/>
      <c r="E1047" s="122">
        <v>100000000</v>
      </c>
      <c r="F1047" s="121"/>
      <c r="G1047" s="121">
        <f t="shared" si="33"/>
        <v>6.94</v>
      </c>
      <c r="H1047" s="112"/>
      <c r="I1047" s="113">
        <f t="shared" si="32"/>
        <v>5</v>
      </c>
    </row>
    <row r="1048" spans="1:9" ht="30" customHeight="1">
      <c r="A1048" s="114">
        <v>82402</v>
      </c>
      <c r="B1048" s="115" t="s">
        <v>1322</v>
      </c>
      <c r="C1048" s="116">
        <v>7.25</v>
      </c>
      <c r="D1048" s="117"/>
      <c r="E1048" s="107">
        <v>100000000</v>
      </c>
      <c r="F1048" s="117"/>
      <c r="G1048" s="117">
        <f t="shared" si="33"/>
        <v>7.25</v>
      </c>
      <c r="H1048" s="105"/>
      <c r="I1048" s="106">
        <f t="shared" si="32"/>
        <v>5</v>
      </c>
    </row>
    <row r="1049" spans="1:9" ht="30" customHeight="1">
      <c r="A1049" s="118">
        <v>82403</v>
      </c>
      <c r="B1049" s="119" t="s">
        <v>1323</v>
      </c>
      <c r="C1049" s="120">
        <v>6.94</v>
      </c>
      <c r="D1049" s="121"/>
      <c r="E1049" s="122">
        <v>100000000</v>
      </c>
      <c r="F1049" s="121"/>
      <c r="G1049" s="121">
        <f t="shared" si="33"/>
        <v>6.94</v>
      </c>
      <c r="H1049" s="112"/>
      <c r="I1049" s="113">
        <f t="shared" si="32"/>
        <v>5</v>
      </c>
    </row>
    <row r="1050" spans="1:9" ht="30" customHeight="1">
      <c r="A1050" s="114">
        <v>82493</v>
      </c>
      <c r="B1050" s="115" t="s">
        <v>1324</v>
      </c>
      <c r="C1050" s="116">
        <v>6.94</v>
      </c>
      <c r="D1050" s="117"/>
      <c r="E1050" s="107">
        <v>100000000</v>
      </c>
      <c r="F1050" s="117"/>
      <c r="G1050" s="117">
        <f t="shared" si="33"/>
        <v>6.94</v>
      </c>
      <c r="H1050" s="105"/>
      <c r="I1050" s="106">
        <f t="shared" si="32"/>
        <v>5</v>
      </c>
    </row>
    <row r="1051" spans="1:9" ht="30" customHeight="1">
      <c r="A1051" s="118">
        <v>82494</v>
      </c>
      <c r="B1051" s="119" t="s">
        <v>1325</v>
      </c>
      <c r="C1051" s="120">
        <v>6.94</v>
      </c>
      <c r="D1051" s="121"/>
      <c r="E1051" s="122">
        <v>100000000</v>
      </c>
      <c r="F1051" s="121"/>
      <c r="G1051" s="121">
        <f t="shared" si="33"/>
        <v>6.94</v>
      </c>
      <c r="H1051" s="112"/>
      <c r="I1051" s="113">
        <f t="shared" si="32"/>
        <v>5</v>
      </c>
    </row>
    <row r="1052" spans="1:9" ht="30" customHeight="1">
      <c r="A1052" s="114">
        <v>82502</v>
      </c>
      <c r="B1052" s="115" t="s">
        <v>1326</v>
      </c>
      <c r="C1052" s="116">
        <v>7.25</v>
      </c>
      <c r="D1052" s="117"/>
      <c r="E1052" s="107">
        <v>100000000</v>
      </c>
      <c r="F1052" s="117"/>
      <c r="G1052" s="117">
        <f t="shared" si="33"/>
        <v>7.25</v>
      </c>
      <c r="H1052" s="105"/>
      <c r="I1052" s="106">
        <f t="shared" si="32"/>
        <v>5</v>
      </c>
    </row>
    <row r="1053" spans="1:9" ht="30" customHeight="1">
      <c r="A1053" s="118">
        <v>82503</v>
      </c>
      <c r="B1053" s="119" t="s">
        <v>1327</v>
      </c>
      <c r="C1053" s="120">
        <v>6.94</v>
      </c>
      <c r="D1053" s="121"/>
      <c r="E1053" s="122">
        <v>100000000</v>
      </c>
      <c r="F1053" s="121"/>
      <c r="G1053" s="121">
        <f t="shared" si="33"/>
        <v>6.94</v>
      </c>
      <c r="H1053" s="112"/>
      <c r="I1053" s="113">
        <f t="shared" si="32"/>
        <v>5</v>
      </c>
    </row>
    <row r="1054" spans="1:9" ht="30" customHeight="1">
      <c r="A1054" s="114">
        <v>82504</v>
      </c>
      <c r="B1054" s="115" t="s">
        <v>1328</v>
      </c>
      <c r="C1054" s="116">
        <v>6.94</v>
      </c>
      <c r="D1054" s="117"/>
      <c r="E1054" s="107">
        <v>100000000</v>
      </c>
      <c r="F1054" s="117"/>
      <c r="G1054" s="117">
        <f t="shared" si="33"/>
        <v>6.94</v>
      </c>
      <c r="H1054" s="105"/>
      <c r="I1054" s="106">
        <f t="shared" si="32"/>
        <v>5</v>
      </c>
    </row>
    <row r="1055" spans="1:9" ht="30" customHeight="1">
      <c r="A1055" s="118">
        <v>82512</v>
      </c>
      <c r="B1055" s="119" t="s">
        <v>1329</v>
      </c>
      <c r="C1055" s="120">
        <v>7.25</v>
      </c>
      <c r="D1055" s="121"/>
      <c r="E1055" s="122">
        <v>100000000</v>
      </c>
      <c r="F1055" s="121"/>
      <c r="G1055" s="121">
        <f t="shared" si="33"/>
        <v>7.25</v>
      </c>
      <c r="H1055" s="112"/>
      <c r="I1055" s="113">
        <f t="shared" si="32"/>
        <v>5</v>
      </c>
    </row>
    <row r="1056" spans="1:9" ht="30" customHeight="1">
      <c r="A1056" s="114">
        <v>82513</v>
      </c>
      <c r="B1056" s="115" t="s">
        <v>1330</v>
      </c>
      <c r="C1056" s="116">
        <v>6.94</v>
      </c>
      <c r="D1056" s="117"/>
      <c r="E1056" s="107">
        <v>100000000</v>
      </c>
      <c r="F1056" s="117"/>
      <c r="G1056" s="117">
        <f t="shared" si="33"/>
        <v>6.94</v>
      </c>
      <c r="H1056" s="105"/>
      <c r="I1056" s="106">
        <f t="shared" si="32"/>
        <v>5</v>
      </c>
    </row>
    <row r="1057" spans="1:9" ht="30" customHeight="1">
      <c r="A1057" s="118">
        <v>82514</v>
      </c>
      <c r="B1057" s="119" t="s">
        <v>1331</v>
      </c>
      <c r="C1057" s="120">
        <v>6.94</v>
      </c>
      <c r="D1057" s="121"/>
      <c r="E1057" s="122">
        <v>100000000</v>
      </c>
      <c r="F1057" s="121"/>
      <c r="G1057" s="121">
        <f t="shared" si="33"/>
        <v>6.94</v>
      </c>
      <c r="H1057" s="112"/>
      <c r="I1057" s="113">
        <f t="shared" si="32"/>
        <v>5</v>
      </c>
    </row>
    <row r="1058" spans="1:9" ht="30" customHeight="1">
      <c r="A1058" s="114">
        <v>82522</v>
      </c>
      <c r="B1058" s="115" t="s">
        <v>1332</v>
      </c>
      <c r="C1058" s="116">
        <v>7.25</v>
      </c>
      <c r="D1058" s="117"/>
      <c r="E1058" s="107">
        <v>100000000</v>
      </c>
      <c r="F1058" s="117"/>
      <c r="G1058" s="117">
        <f t="shared" si="33"/>
        <v>7.25</v>
      </c>
      <c r="H1058" s="105"/>
      <c r="I1058" s="106">
        <f t="shared" si="32"/>
        <v>5</v>
      </c>
    </row>
    <row r="1059" spans="1:9" ht="30" customHeight="1">
      <c r="A1059" s="118">
        <v>82523</v>
      </c>
      <c r="B1059" s="119" t="s">
        <v>1333</v>
      </c>
      <c r="C1059" s="120">
        <v>6.94</v>
      </c>
      <c r="D1059" s="121"/>
      <c r="E1059" s="122">
        <v>100000000</v>
      </c>
      <c r="F1059" s="121"/>
      <c r="G1059" s="121">
        <f t="shared" si="33"/>
        <v>6.94</v>
      </c>
      <c r="H1059" s="112"/>
      <c r="I1059" s="113">
        <f t="shared" si="32"/>
        <v>5</v>
      </c>
    </row>
    <row r="1060" spans="1:9" ht="30" customHeight="1">
      <c r="A1060" s="114">
        <v>82524</v>
      </c>
      <c r="B1060" s="115" t="s">
        <v>1334</v>
      </c>
      <c r="C1060" s="116">
        <v>6.94</v>
      </c>
      <c r="D1060" s="117"/>
      <c r="E1060" s="107">
        <v>100000000</v>
      </c>
      <c r="F1060" s="117"/>
      <c r="G1060" s="117">
        <f t="shared" si="33"/>
        <v>6.94</v>
      </c>
      <c r="H1060" s="105"/>
      <c r="I1060" s="106">
        <f t="shared" si="32"/>
        <v>5</v>
      </c>
    </row>
    <row r="1061" spans="1:9" ht="30" customHeight="1">
      <c r="A1061" s="118">
        <v>82532</v>
      </c>
      <c r="B1061" s="119" t="s">
        <v>1335</v>
      </c>
      <c r="C1061" s="120">
        <v>7.25</v>
      </c>
      <c r="D1061" s="121"/>
      <c r="E1061" s="122">
        <v>100000000</v>
      </c>
      <c r="F1061" s="121"/>
      <c r="G1061" s="121">
        <f t="shared" si="33"/>
        <v>7.25</v>
      </c>
      <c r="H1061" s="112"/>
      <c r="I1061" s="113">
        <f t="shared" si="32"/>
        <v>5</v>
      </c>
    </row>
    <row r="1062" spans="1:9" ht="30" customHeight="1">
      <c r="A1062" s="114">
        <v>82533</v>
      </c>
      <c r="B1062" s="115" t="s">
        <v>1336</v>
      </c>
      <c r="C1062" s="116">
        <v>6.94</v>
      </c>
      <c r="D1062" s="117"/>
      <c r="E1062" s="107">
        <v>100000000</v>
      </c>
      <c r="F1062" s="117"/>
      <c r="G1062" s="117">
        <f t="shared" si="33"/>
        <v>6.94</v>
      </c>
      <c r="H1062" s="105"/>
      <c r="I1062" s="106">
        <f t="shared" si="32"/>
        <v>5</v>
      </c>
    </row>
    <row r="1063" spans="1:9" ht="30" customHeight="1">
      <c r="A1063" s="118">
        <v>82534</v>
      </c>
      <c r="B1063" s="119" t="s">
        <v>1337</v>
      </c>
      <c r="C1063" s="120">
        <v>6.94</v>
      </c>
      <c r="D1063" s="121"/>
      <c r="E1063" s="122">
        <v>100000000</v>
      </c>
      <c r="F1063" s="121"/>
      <c r="G1063" s="121">
        <f t="shared" si="33"/>
        <v>6.94</v>
      </c>
      <c r="H1063" s="112"/>
      <c r="I1063" s="113">
        <f t="shared" si="32"/>
        <v>5</v>
      </c>
    </row>
    <row r="1064" spans="1:9" ht="30" customHeight="1">
      <c r="A1064" s="114">
        <v>82542</v>
      </c>
      <c r="B1064" s="115" t="s">
        <v>1338</v>
      </c>
      <c r="C1064" s="116">
        <v>7.25</v>
      </c>
      <c r="D1064" s="117"/>
      <c r="E1064" s="107">
        <v>100000000</v>
      </c>
      <c r="F1064" s="117"/>
      <c r="G1064" s="117">
        <f t="shared" si="33"/>
        <v>7.25</v>
      </c>
      <c r="H1064" s="105"/>
      <c r="I1064" s="106">
        <f t="shared" si="32"/>
        <v>5</v>
      </c>
    </row>
    <row r="1065" spans="1:9" ht="30" customHeight="1">
      <c r="A1065" s="118">
        <v>82593</v>
      </c>
      <c r="B1065" s="119" t="s">
        <v>1339</v>
      </c>
      <c r="C1065" s="120">
        <v>6.94</v>
      </c>
      <c r="D1065" s="121"/>
      <c r="E1065" s="122">
        <v>100000000</v>
      </c>
      <c r="F1065" s="121"/>
      <c r="G1065" s="121">
        <f t="shared" si="33"/>
        <v>6.94</v>
      </c>
      <c r="H1065" s="112"/>
      <c r="I1065" s="113">
        <f t="shared" si="32"/>
        <v>5</v>
      </c>
    </row>
    <row r="1066" spans="1:9" ht="30" customHeight="1">
      <c r="A1066" s="114">
        <v>82594</v>
      </c>
      <c r="B1066" s="115" t="s">
        <v>1340</v>
      </c>
      <c r="C1066" s="116">
        <v>6.94</v>
      </c>
      <c r="D1066" s="117"/>
      <c r="E1066" s="107">
        <v>100000000</v>
      </c>
      <c r="F1066" s="117"/>
      <c r="G1066" s="117">
        <f t="shared" si="33"/>
        <v>6.94</v>
      </c>
      <c r="H1066" s="105"/>
      <c r="I1066" s="106">
        <f t="shared" si="32"/>
        <v>5</v>
      </c>
    </row>
    <row r="1067" spans="1:9" ht="30" customHeight="1">
      <c r="A1067" s="118">
        <v>83111</v>
      </c>
      <c r="B1067" s="119" t="s">
        <v>1341</v>
      </c>
      <c r="C1067" s="120">
        <v>6.41</v>
      </c>
      <c r="D1067" s="121"/>
      <c r="E1067" s="122">
        <v>100000000</v>
      </c>
      <c r="F1067" s="121"/>
      <c r="G1067" s="121">
        <f t="shared" si="33"/>
        <v>6.41</v>
      </c>
      <c r="H1067" s="112"/>
      <c r="I1067" s="113">
        <f t="shared" si="32"/>
        <v>5</v>
      </c>
    </row>
    <row r="1068" spans="1:9" ht="30" customHeight="1">
      <c r="A1068" s="114">
        <v>83112</v>
      </c>
      <c r="B1068" s="115" t="s">
        <v>1342</v>
      </c>
      <c r="C1068" s="116">
        <v>6.41</v>
      </c>
      <c r="D1068" s="117"/>
      <c r="E1068" s="107">
        <v>100000000</v>
      </c>
      <c r="F1068" s="117"/>
      <c r="G1068" s="117">
        <f t="shared" si="33"/>
        <v>6.41</v>
      </c>
      <c r="H1068" s="105"/>
      <c r="I1068" s="106">
        <f t="shared" si="32"/>
        <v>5</v>
      </c>
    </row>
    <row r="1069" spans="1:9" ht="30" customHeight="1">
      <c r="A1069" s="118">
        <v>83123</v>
      </c>
      <c r="B1069" s="119" t="s">
        <v>1343</v>
      </c>
      <c r="C1069" s="120">
        <v>7</v>
      </c>
      <c r="D1069" s="121"/>
      <c r="E1069" s="122">
        <v>100000000</v>
      </c>
      <c r="F1069" s="121"/>
      <c r="G1069" s="121">
        <f t="shared" si="33"/>
        <v>7</v>
      </c>
      <c r="H1069" s="112"/>
      <c r="I1069" s="113">
        <f t="shared" si="32"/>
        <v>5</v>
      </c>
    </row>
    <row r="1070" spans="1:9" ht="30" customHeight="1">
      <c r="A1070" s="114">
        <v>83124</v>
      </c>
      <c r="B1070" s="115" t="s">
        <v>1344</v>
      </c>
      <c r="C1070" s="116">
        <v>7</v>
      </c>
      <c r="D1070" s="117"/>
      <c r="E1070" s="107">
        <v>100000000</v>
      </c>
      <c r="F1070" s="117"/>
      <c r="G1070" s="117">
        <f t="shared" si="33"/>
        <v>7</v>
      </c>
      <c r="H1070" s="105"/>
      <c r="I1070" s="106">
        <f t="shared" si="32"/>
        <v>5</v>
      </c>
    </row>
    <row r="1071" spans="1:9" ht="30" customHeight="1">
      <c r="A1071" s="118">
        <v>83131</v>
      </c>
      <c r="B1071" s="119" t="s">
        <v>1345</v>
      </c>
      <c r="C1071" s="120">
        <v>6.41</v>
      </c>
      <c r="D1071" s="121"/>
      <c r="E1071" s="122">
        <v>100000000</v>
      </c>
      <c r="F1071" s="121"/>
      <c r="G1071" s="121">
        <f t="shared" si="33"/>
        <v>6.41</v>
      </c>
      <c r="H1071" s="112"/>
      <c r="I1071" s="113">
        <f t="shared" si="32"/>
        <v>5</v>
      </c>
    </row>
    <row r="1072" spans="1:9" ht="30" customHeight="1">
      <c r="A1072" s="114">
        <v>83132</v>
      </c>
      <c r="B1072" s="115" t="s">
        <v>1346</v>
      </c>
      <c r="C1072" s="116">
        <v>6.41</v>
      </c>
      <c r="D1072" s="117"/>
      <c r="E1072" s="107">
        <v>100000000</v>
      </c>
      <c r="F1072" s="117"/>
      <c r="G1072" s="117">
        <f t="shared" si="33"/>
        <v>6.41</v>
      </c>
      <c r="H1072" s="105"/>
      <c r="I1072" s="106">
        <f t="shared" si="32"/>
        <v>5</v>
      </c>
    </row>
    <row r="1073" spans="1:9" ht="30" customHeight="1">
      <c r="A1073" s="118">
        <v>83133</v>
      </c>
      <c r="B1073" s="119" t="s">
        <v>1347</v>
      </c>
      <c r="C1073" s="120">
        <v>7</v>
      </c>
      <c r="D1073" s="121"/>
      <c r="E1073" s="122">
        <v>100000000</v>
      </c>
      <c r="F1073" s="121"/>
      <c r="G1073" s="121">
        <f t="shared" si="33"/>
        <v>7</v>
      </c>
      <c r="H1073" s="112"/>
      <c r="I1073" s="113">
        <f t="shared" si="32"/>
        <v>5</v>
      </c>
    </row>
    <row r="1074" spans="1:9" ht="30" customHeight="1">
      <c r="A1074" s="114">
        <v>83134</v>
      </c>
      <c r="B1074" s="115" t="s">
        <v>1348</v>
      </c>
      <c r="C1074" s="116">
        <v>7</v>
      </c>
      <c r="D1074" s="117"/>
      <c r="E1074" s="107">
        <v>100000000</v>
      </c>
      <c r="F1074" s="117"/>
      <c r="G1074" s="117">
        <f t="shared" si="33"/>
        <v>7</v>
      </c>
      <c r="H1074" s="105"/>
      <c r="I1074" s="106">
        <f t="shared" si="32"/>
        <v>5</v>
      </c>
    </row>
    <row r="1075" spans="1:9" ht="30" customHeight="1">
      <c r="A1075" s="118">
        <v>83142</v>
      </c>
      <c r="B1075" s="119" t="s">
        <v>1349</v>
      </c>
      <c r="C1075" s="120">
        <v>6.41</v>
      </c>
      <c r="D1075" s="121"/>
      <c r="E1075" s="122">
        <v>100000000</v>
      </c>
      <c r="F1075" s="121"/>
      <c r="G1075" s="121">
        <f t="shared" si="33"/>
        <v>6.41</v>
      </c>
      <c r="H1075" s="112"/>
      <c r="I1075" s="113">
        <f t="shared" si="32"/>
        <v>5</v>
      </c>
    </row>
    <row r="1076" spans="1:9" ht="30" customHeight="1">
      <c r="A1076" s="114">
        <v>83143</v>
      </c>
      <c r="B1076" s="115" t="s">
        <v>1350</v>
      </c>
      <c r="C1076" s="116">
        <v>7</v>
      </c>
      <c r="D1076" s="117"/>
      <c r="E1076" s="107">
        <v>100000000</v>
      </c>
      <c r="F1076" s="117"/>
      <c r="G1076" s="117">
        <f t="shared" si="33"/>
        <v>7</v>
      </c>
      <c r="H1076" s="105"/>
      <c r="I1076" s="106">
        <f t="shared" si="32"/>
        <v>5</v>
      </c>
    </row>
    <row r="1077" spans="1:9" ht="30" customHeight="1">
      <c r="A1077" s="118">
        <v>83154</v>
      </c>
      <c r="B1077" s="119" t="s">
        <v>1351</v>
      </c>
      <c r="C1077" s="120">
        <v>7</v>
      </c>
      <c r="D1077" s="121"/>
      <c r="E1077" s="122">
        <v>100000000</v>
      </c>
      <c r="F1077" s="121"/>
      <c r="G1077" s="121">
        <f t="shared" si="33"/>
        <v>7</v>
      </c>
      <c r="H1077" s="112"/>
      <c r="I1077" s="113">
        <f t="shared" si="32"/>
        <v>5</v>
      </c>
    </row>
    <row r="1078" spans="1:9" ht="30" customHeight="1">
      <c r="A1078" s="114">
        <v>83193</v>
      </c>
      <c r="B1078" s="115" t="s">
        <v>1352</v>
      </c>
      <c r="C1078" s="116">
        <v>7</v>
      </c>
      <c r="D1078" s="117"/>
      <c r="E1078" s="107">
        <v>100000000</v>
      </c>
      <c r="F1078" s="117"/>
      <c r="G1078" s="117">
        <f t="shared" si="33"/>
        <v>7</v>
      </c>
      <c r="H1078" s="105"/>
      <c r="I1078" s="106">
        <f t="shared" si="32"/>
        <v>5</v>
      </c>
    </row>
    <row r="1079" spans="1:9" ht="30" customHeight="1">
      <c r="A1079" s="118">
        <v>83194</v>
      </c>
      <c r="B1079" s="119" t="s">
        <v>1353</v>
      </c>
      <c r="C1079" s="120">
        <v>7</v>
      </c>
      <c r="D1079" s="121"/>
      <c r="E1079" s="122">
        <v>100000000</v>
      </c>
      <c r="F1079" s="121"/>
      <c r="G1079" s="121">
        <f t="shared" si="33"/>
        <v>7</v>
      </c>
      <c r="H1079" s="112"/>
      <c r="I1079" s="113">
        <f t="shared" si="32"/>
        <v>5</v>
      </c>
    </row>
    <row r="1080" spans="1:9" ht="30" customHeight="1">
      <c r="A1080" s="114">
        <v>83211</v>
      </c>
      <c r="B1080" s="115" t="s">
        <v>1354</v>
      </c>
      <c r="C1080" s="116">
        <v>5.87</v>
      </c>
      <c r="D1080" s="117"/>
      <c r="E1080" s="107">
        <v>100000000</v>
      </c>
      <c r="F1080" s="117"/>
      <c r="G1080" s="117">
        <f t="shared" si="33"/>
        <v>5.87</v>
      </c>
      <c r="H1080" s="105"/>
      <c r="I1080" s="106">
        <f t="shared" si="32"/>
        <v>5</v>
      </c>
    </row>
    <row r="1081" spans="1:9" ht="30" customHeight="1">
      <c r="A1081" s="118">
        <v>83212</v>
      </c>
      <c r="B1081" s="119" t="s">
        <v>1355</v>
      </c>
      <c r="C1081" s="120">
        <v>5.87</v>
      </c>
      <c r="D1081" s="121"/>
      <c r="E1081" s="122">
        <v>100000000</v>
      </c>
      <c r="F1081" s="121"/>
      <c r="G1081" s="121">
        <f t="shared" si="33"/>
        <v>5.87</v>
      </c>
      <c r="H1081" s="112"/>
      <c r="I1081" s="113">
        <f t="shared" si="32"/>
        <v>5</v>
      </c>
    </row>
    <row r="1082" spans="1:9" ht="30" customHeight="1">
      <c r="A1082" s="114">
        <v>83213</v>
      </c>
      <c r="B1082" s="115" t="s">
        <v>1356</v>
      </c>
      <c r="C1082" s="116"/>
      <c r="D1082" s="117">
        <v>8</v>
      </c>
      <c r="E1082" s="107">
        <v>100000000</v>
      </c>
      <c r="F1082" s="117"/>
      <c r="G1082" s="117">
        <f t="shared" si="33"/>
        <v>8</v>
      </c>
      <c r="H1082" s="105"/>
      <c r="I1082" s="106">
        <f t="shared" si="32"/>
        <v>5</v>
      </c>
    </row>
    <row r="1083" spans="1:9" ht="30" customHeight="1">
      <c r="A1083" s="118">
        <v>83223</v>
      </c>
      <c r="B1083" s="119" t="s">
        <v>1357</v>
      </c>
      <c r="C1083" s="120"/>
      <c r="D1083" s="121">
        <v>8</v>
      </c>
      <c r="E1083" s="122">
        <v>100000000</v>
      </c>
      <c r="F1083" s="121"/>
      <c r="G1083" s="121">
        <f t="shared" si="33"/>
        <v>8</v>
      </c>
      <c r="H1083" s="112"/>
      <c r="I1083" s="113">
        <f t="shared" si="32"/>
        <v>5</v>
      </c>
    </row>
    <row r="1084" spans="1:9" ht="30" customHeight="1">
      <c r="A1084" s="114">
        <v>83293</v>
      </c>
      <c r="B1084" s="115" t="s">
        <v>1358</v>
      </c>
      <c r="C1084" s="116"/>
      <c r="D1084" s="117">
        <v>8</v>
      </c>
      <c r="E1084" s="107">
        <v>100000000</v>
      </c>
      <c r="F1084" s="117"/>
      <c r="G1084" s="117">
        <f t="shared" si="33"/>
        <v>8</v>
      </c>
      <c r="H1084" s="105"/>
      <c r="I1084" s="106">
        <f t="shared" si="32"/>
        <v>5</v>
      </c>
    </row>
    <row r="1085" spans="1:9" ht="30" customHeight="1">
      <c r="A1085" s="118">
        <v>83314</v>
      </c>
      <c r="B1085" s="119" t="s">
        <v>1359</v>
      </c>
      <c r="C1085" s="120"/>
      <c r="D1085" s="121">
        <v>8</v>
      </c>
      <c r="E1085" s="122">
        <v>100000000</v>
      </c>
      <c r="F1085" s="121"/>
      <c r="G1085" s="121">
        <f t="shared" si="33"/>
        <v>8</v>
      </c>
      <c r="H1085" s="112"/>
      <c r="I1085" s="113">
        <f t="shared" si="32"/>
        <v>5</v>
      </c>
    </row>
    <row r="1086" spans="1:9" ht="30" customHeight="1">
      <c r="A1086" s="114">
        <v>83322</v>
      </c>
      <c r="B1086" s="115" t="s">
        <v>1360</v>
      </c>
      <c r="C1086" s="116"/>
      <c r="D1086" s="117">
        <v>6</v>
      </c>
      <c r="E1086" s="107">
        <v>100000000</v>
      </c>
      <c r="F1086" s="117"/>
      <c r="G1086" s="117">
        <f t="shared" si="33"/>
        <v>6</v>
      </c>
      <c r="H1086" s="105"/>
      <c r="I1086" s="106">
        <f t="shared" si="32"/>
        <v>5</v>
      </c>
    </row>
    <row r="1087" spans="1:9" ht="30" customHeight="1">
      <c r="A1087" s="118">
        <v>83323</v>
      </c>
      <c r="B1087" s="119" t="s">
        <v>1361</v>
      </c>
      <c r="C1087" s="120"/>
      <c r="D1087" s="121">
        <v>8</v>
      </c>
      <c r="E1087" s="122">
        <v>100000000</v>
      </c>
      <c r="F1087" s="121"/>
      <c r="G1087" s="121">
        <f t="shared" si="33"/>
        <v>8</v>
      </c>
      <c r="H1087" s="112"/>
      <c r="I1087" s="113">
        <f t="shared" si="32"/>
        <v>5</v>
      </c>
    </row>
    <row r="1088" spans="1:9" ht="30" customHeight="1">
      <c r="A1088" s="114">
        <v>83332</v>
      </c>
      <c r="B1088" s="115" t="s">
        <v>1362</v>
      </c>
      <c r="C1088" s="116"/>
      <c r="D1088" s="117">
        <v>6</v>
      </c>
      <c r="E1088" s="107">
        <v>100000000</v>
      </c>
      <c r="F1088" s="117"/>
      <c r="G1088" s="117">
        <f t="shared" si="33"/>
        <v>6</v>
      </c>
      <c r="H1088" s="105"/>
      <c r="I1088" s="106">
        <f t="shared" si="32"/>
        <v>5</v>
      </c>
    </row>
    <row r="1089" spans="1:9" ht="30" customHeight="1">
      <c r="A1089" s="118">
        <v>83333</v>
      </c>
      <c r="B1089" s="119" t="s">
        <v>1363</v>
      </c>
      <c r="C1089" s="120"/>
      <c r="D1089" s="121">
        <v>8</v>
      </c>
      <c r="E1089" s="122">
        <v>100000000</v>
      </c>
      <c r="F1089" s="121"/>
      <c r="G1089" s="121">
        <f t="shared" si="33"/>
        <v>8</v>
      </c>
      <c r="H1089" s="112"/>
      <c r="I1089" s="113">
        <f t="shared" si="32"/>
        <v>5</v>
      </c>
    </row>
    <row r="1090" spans="1:9" ht="30" customHeight="1">
      <c r="A1090" s="114">
        <v>83382</v>
      </c>
      <c r="B1090" s="115" t="s">
        <v>1364</v>
      </c>
      <c r="C1090" s="116"/>
      <c r="D1090" s="117">
        <v>6</v>
      </c>
      <c r="E1090" s="107">
        <v>100000000</v>
      </c>
      <c r="F1090" s="117"/>
      <c r="G1090" s="117">
        <f t="shared" si="33"/>
        <v>6</v>
      </c>
      <c r="H1090" s="105"/>
      <c r="I1090" s="106">
        <f t="shared" si="32"/>
        <v>5</v>
      </c>
    </row>
    <row r="1091" spans="1:9" ht="30" customHeight="1">
      <c r="A1091" s="118">
        <v>83383</v>
      </c>
      <c r="B1091" s="119" t="s">
        <v>1365</v>
      </c>
      <c r="C1091" s="120"/>
      <c r="D1091" s="121">
        <v>8</v>
      </c>
      <c r="E1091" s="122">
        <v>100000000</v>
      </c>
      <c r="F1091" s="121"/>
      <c r="G1091" s="121">
        <f t="shared" si="33"/>
        <v>8</v>
      </c>
      <c r="H1091" s="112"/>
      <c r="I1091" s="113">
        <f t="shared" ref="I1091:I1154" si="34">LEN(A1091)</f>
        <v>5</v>
      </c>
    </row>
    <row r="1092" spans="1:9" ht="30" customHeight="1">
      <c r="A1092" s="114">
        <v>83384</v>
      </c>
      <c r="B1092" s="115" t="s">
        <v>1366</v>
      </c>
      <c r="C1092" s="116"/>
      <c r="D1092" s="117">
        <v>8</v>
      </c>
      <c r="E1092" s="107">
        <v>100000000</v>
      </c>
      <c r="F1092" s="117"/>
      <c r="G1092" s="117">
        <f t="shared" ref="G1092:G1155" si="35">C1092+D1092</f>
        <v>8</v>
      </c>
      <c r="H1092" s="105"/>
      <c r="I1092" s="106">
        <f t="shared" si="34"/>
        <v>5</v>
      </c>
    </row>
    <row r="1093" spans="1:9" ht="30" customHeight="1">
      <c r="A1093" s="118">
        <v>83394</v>
      </c>
      <c r="B1093" s="119" t="s">
        <v>1367</v>
      </c>
      <c r="C1093" s="120"/>
      <c r="D1093" s="121">
        <v>8</v>
      </c>
      <c r="E1093" s="122">
        <v>100000000</v>
      </c>
      <c r="F1093" s="121"/>
      <c r="G1093" s="121">
        <f t="shared" si="35"/>
        <v>8</v>
      </c>
      <c r="H1093" s="112"/>
      <c r="I1093" s="113">
        <f t="shared" si="34"/>
        <v>5</v>
      </c>
    </row>
    <row r="1094" spans="1:9" ht="30" customHeight="1">
      <c r="A1094" s="114">
        <v>84114</v>
      </c>
      <c r="B1094" s="115" t="s">
        <v>1368</v>
      </c>
      <c r="C1094" s="116">
        <v>7.64</v>
      </c>
      <c r="D1094" s="117"/>
      <c r="E1094" s="107">
        <v>100000000</v>
      </c>
      <c r="F1094" s="117"/>
      <c r="G1094" s="117">
        <f t="shared" si="35"/>
        <v>7.64</v>
      </c>
      <c r="H1094" s="105"/>
      <c r="I1094" s="106">
        <f t="shared" si="34"/>
        <v>5</v>
      </c>
    </row>
    <row r="1095" spans="1:9" ht="30" customHeight="1">
      <c r="A1095" s="118">
        <v>84124</v>
      </c>
      <c r="B1095" s="119" t="s">
        <v>1369</v>
      </c>
      <c r="C1095" s="120">
        <v>7.64</v>
      </c>
      <c r="D1095" s="121"/>
      <c r="E1095" s="122">
        <v>100000000</v>
      </c>
      <c r="F1095" s="121"/>
      <c r="G1095" s="121">
        <f t="shared" si="35"/>
        <v>7.64</v>
      </c>
      <c r="H1095" s="112"/>
      <c r="I1095" s="113">
        <f t="shared" si="34"/>
        <v>5</v>
      </c>
    </row>
    <row r="1096" spans="1:9" ht="30" customHeight="1">
      <c r="A1096" s="114">
        <v>84134</v>
      </c>
      <c r="B1096" s="115" t="s">
        <v>1370</v>
      </c>
      <c r="C1096" s="116">
        <v>7.64</v>
      </c>
      <c r="D1096" s="117"/>
      <c r="E1096" s="107">
        <v>100000000</v>
      </c>
      <c r="F1096" s="117"/>
      <c r="G1096" s="117">
        <f t="shared" si="35"/>
        <v>7.64</v>
      </c>
      <c r="H1096" s="105"/>
      <c r="I1096" s="106">
        <f t="shared" si="34"/>
        <v>5</v>
      </c>
    </row>
    <row r="1097" spans="1:9" ht="30" customHeight="1">
      <c r="A1097" s="118">
        <v>84144</v>
      </c>
      <c r="B1097" s="119" t="s">
        <v>1371</v>
      </c>
      <c r="C1097" s="120">
        <v>7.64</v>
      </c>
      <c r="D1097" s="121"/>
      <c r="E1097" s="122">
        <v>100000000</v>
      </c>
      <c r="F1097" s="121"/>
      <c r="G1097" s="121">
        <f t="shared" si="35"/>
        <v>7.64</v>
      </c>
      <c r="H1097" s="112"/>
      <c r="I1097" s="113">
        <f t="shared" si="34"/>
        <v>5</v>
      </c>
    </row>
    <row r="1098" spans="1:9" ht="30" customHeight="1">
      <c r="A1098" s="114">
        <v>84183</v>
      </c>
      <c r="B1098" s="115" t="s">
        <v>1372</v>
      </c>
      <c r="C1098" s="116">
        <v>8.33</v>
      </c>
      <c r="D1098" s="117"/>
      <c r="E1098" s="107">
        <v>100000000</v>
      </c>
      <c r="F1098" s="117"/>
      <c r="G1098" s="117">
        <f t="shared" si="35"/>
        <v>8.33</v>
      </c>
      <c r="H1098" s="105"/>
      <c r="I1098" s="106">
        <f t="shared" si="34"/>
        <v>5</v>
      </c>
    </row>
    <row r="1099" spans="1:9" ht="30" customHeight="1">
      <c r="A1099" s="118">
        <v>84184</v>
      </c>
      <c r="B1099" s="119" t="s">
        <v>1373</v>
      </c>
      <c r="C1099" s="120">
        <v>7.64</v>
      </c>
      <c r="D1099" s="121"/>
      <c r="E1099" s="122">
        <v>100000000</v>
      </c>
      <c r="F1099" s="121"/>
      <c r="G1099" s="121">
        <f t="shared" si="35"/>
        <v>7.64</v>
      </c>
      <c r="H1099" s="112"/>
      <c r="I1099" s="113">
        <f t="shared" si="34"/>
        <v>5</v>
      </c>
    </row>
    <row r="1100" spans="1:9" ht="30" customHeight="1">
      <c r="A1100" s="114">
        <v>84194</v>
      </c>
      <c r="B1100" s="115" t="s">
        <v>1374</v>
      </c>
      <c r="C1100" s="116">
        <v>7.64</v>
      </c>
      <c r="D1100" s="117"/>
      <c r="E1100" s="107">
        <v>100000000</v>
      </c>
      <c r="F1100" s="117"/>
      <c r="G1100" s="117">
        <f t="shared" si="35"/>
        <v>7.64</v>
      </c>
      <c r="H1100" s="105"/>
      <c r="I1100" s="106">
        <f t="shared" si="34"/>
        <v>5</v>
      </c>
    </row>
    <row r="1101" spans="1:9" ht="30" customHeight="1">
      <c r="A1101" s="118">
        <v>84213</v>
      </c>
      <c r="B1101" s="119" t="s">
        <v>1375</v>
      </c>
      <c r="C1101" s="120">
        <v>8.33</v>
      </c>
      <c r="D1101" s="121"/>
      <c r="E1101" s="122">
        <v>100000000</v>
      </c>
      <c r="F1101" s="121"/>
      <c r="G1101" s="121">
        <f t="shared" si="35"/>
        <v>8.33</v>
      </c>
      <c r="H1101" s="112"/>
      <c r="I1101" s="113">
        <f t="shared" si="34"/>
        <v>5</v>
      </c>
    </row>
    <row r="1102" spans="1:9" ht="30" customHeight="1">
      <c r="A1102" s="114">
        <v>84214</v>
      </c>
      <c r="B1102" s="115" t="s">
        <v>1376</v>
      </c>
      <c r="C1102" s="116">
        <v>7.64</v>
      </c>
      <c r="D1102" s="117"/>
      <c r="E1102" s="107">
        <v>100000000</v>
      </c>
      <c r="F1102" s="117"/>
      <c r="G1102" s="117">
        <f t="shared" si="35"/>
        <v>7.64</v>
      </c>
      <c r="H1102" s="105"/>
      <c r="I1102" s="106">
        <f t="shared" si="34"/>
        <v>5</v>
      </c>
    </row>
    <row r="1103" spans="1:9" ht="30" customHeight="1">
      <c r="A1103" s="118">
        <v>84223</v>
      </c>
      <c r="B1103" s="119" t="s">
        <v>1377</v>
      </c>
      <c r="C1103" s="120">
        <v>8.33</v>
      </c>
      <c r="D1103" s="121"/>
      <c r="E1103" s="122">
        <v>100000000</v>
      </c>
      <c r="F1103" s="121"/>
      <c r="G1103" s="121">
        <f t="shared" si="35"/>
        <v>8.33</v>
      </c>
      <c r="H1103" s="112"/>
      <c r="I1103" s="113">
        <f t="shared" si="34"/>
        <v>5</v>
      </c>
    </row>
    <row r="1104" spans="1:9" ht="30" customHeight="1">
      <c r="A1104" s="114">
        <v>84224</v>
      </c>
      <c r="B1104" s="115" t="s">
        <v>1378</v>
      </c>
      <c r="C1104" s="116">
        <v>7.64</v>
      </c>
      <c r="D1104" s="117"/>
      <c r="E1104" s="107">
        <v>100000000</v>
      </c>
      <c r="F1104" s="117"/>
      <c r="G1104" s="117">
        <f t="shared" si="35"/>
        <v>7.64</v>
      </c>
      <c r="H1104" s="105"/>
      <c r="I1104" s="106">
        <f t="shared" si="34"/>
        <v>5</v>
      </c>
    </row>
    <row r="1105" spans="1:9" ht="30" customHeight="1">
      <c r="A1105" s="118">
        <v>84294</v>
      </c>
      <c r="B1105" s="119" t="s">
        <v>1379</v>
      </c>
      <c r="C1105" s="120">
        <v>7.64</v>
      </c>
      <c r="D1105" s="121"/>
      <c r="E1105" s="122">
        <v>100000000</v>
      </c>
      <c r="F1105" s="121"/>
      <c r="G1105" s="121">
        <f t="shared" si="35"/>
        <v>7.64</v>
      </c>
      <c r="H1105" s="112"/>
      <c r="I1105" s="113">
        <f t="shared" si="34"/>
        <v>5</v>
      </c>
    </row>
    <row r="1106" spans="1:9" ht="30" customHeight="1">
      <c r="A1106" s="114">
        <v>84304</v>
      </c>
      <c r="B1106" s="115" t="s">
        <v>1380</v>
      </c>
      <c r="C1106" s="116">
        <v>7.64</v>
      </c>
      <c r="D1106" s="117"/>
      <c r="E1106" s="107">
        <v>100000000</v>
      </c>
      <c r="F1106" s="117"/>
      <c r="G1106" s="117">
        <f t="shared" si="35"/>
        <v>7.64</v>
      </c>
      <c r="H1106" s="105"/>
      <c r="I1106" s="106">
        <f t="shared" si="34"/>
        <v>5</v>
      </c>
    </row>
    <row r="1107" spans="1:9" ht="30" customHeight="1">
      <c r="A1107" s="118">
        <v>84394</v>
      </c>
      <c r="B1107" s="119" t="s">
        <v>1381</v>
      </c>
      <c r="C1107" s="120">
        <v>7.64</v>
      </c>
      <c r="D1107" s="121"/>
      <c r="E1107" s="122">
        <v>100000000</v>
      </c>
      <c r="F1107" s="121"/>
      <c r="G1107" s="121">
        <f t="shared" si="35"/>
        <v>7.64</v>
      </c>
      <c r="H1107" s="112"/>
      <c r="I1107" s="113">
        <f t="shared" si="34"/>
        <v>5</v>
      </c>
    </row>
    <row r="1108" spans="1:9" ht="30" customHeight="1">
      <c r="A1108" s="114">
        <v>84404</v>
      </c>
      <c r="B1108" s="115" t="s">
        <v>1382</v>
      </c>
      <c r="C1108" s="116">
        <v>7.64</v>
      </c>
      <c r="D1108" s="117"/>
      <c r="E1108" s="107">
        <v>100000000</v>
      </c>
      <c r="F1108" s="117"/>
      <c r="G1108" s="117">
        <f t="shared" si="35"/>
        <v>7.64</v>
      </c>
      <c r="H1108" s="105"/>
      <c r="I1108" s="106">
        <f t="shared" si="34"/>
        <v>5</v>
      </c>
    </row>
    <row r="1109" spans="1:9" ht="30" customHeight="1">
      <c r="A1109" s="118">
        <v>84412</v>
      </c>
      <c r="B1109" s="119" t="s">
        <v>1383</v>
      </c>
      <c r="C1109" s="120"/>
      <c r="D1109" s="121">
        <v>6</v>
      </c>
      <c r="E1109" s="122">
        <v>100000000</v>
      </c>
      <c r="F1109" s="121"/>
      <c r="G1109" s="121">
        <f t="shared" si="35"/>
        <v>6</v>
      </c>
      <c r="H1109" s="112"/>
      <c r="I1109" s="113">
        <f t="shared" si="34"/>
        <v>5</v>
      </c>
    </row>
    <row r="1110" spans="1:9" ht="30" customHeight="1">
      <c r="A1110" s="114">
        <v>84413</v>
      </c>
      <c r="B1110" s="115" t="s">
        <v>1384</v>
      </c>
      <c r="C1110" s="116">
        <v>8.33</v>
      </c>
      <c r="D1110" s="117"/>
      <c r="E1110" s="107">
        <v>100000000</v>
      </c>
      <c r="F1110" s="117"/>
      <c r="G1110" s="117">
        <f t="shared" si="35"/>
        <v>8.33</v>
      </c>
      <c r="H1110" s="105"/>
      <c r="I1110" s="106">
        <f t="shared" si="34"/>
        <v>5</v>
      </c>
    </row>
    <row r="1111" spans="1:9" ht="30" customHeight="1">
      <c r="A1111" s="118">
        <v>84414</v>
      </c>
      <c r="B1111" s="119" t="s">
        <v>1385</v>
      </c>
      <c r="C1111" s="120">
        <v>7.64</v>
      </c>
      <c r="D1111" s="121"/>
      <c r="E1111" s="122">
        <v>100000000</v>
      </c>
      <c r="F1111" s="121"/>
      <c r="G1111" s="121">
        <f t="shared" si="35"/>
        <v>7.64</v>
      </c>
      <c r="H1111" s="112"/>
      <c r="I1111" s="113">
        <f t="shared" si="34"/>
        <v>5</v>
      </c>
    </row>
    <row r="1112" spans="1:9" ht="30" customHeight="1">
      <c r="A1112" s="114">
        <v>84424</v>
      </c>
      <c r="B1112" s="115" t="s">
        <v>1386</v>
      </c>
      <c r="C1112" s="116">
        <v>7.64</v>
      </c>
      <c r="D1112" s="117"/>
      <c r="E1112" s="107">
        <v>100000000</v>
      </c>
      <c r="F1112" s="117"/>
      <c r="G1112" s="117">
        <f t="shared" si="35"/>
        <v>7.64</v>
      </c>
      <c r="H1112" s="105"/>
      <c r="I1112" s="106">
        <f t="shared" si="34"/>
        <v>5</v>
      </c>
    </row>
    <row r="1113" spans="1:9" ht="30" customHeight="1">
      <c r="A1113" s="118">
        <v>84434</v>
      </c>
      <c r="B1113" s="119" t="s">
        <v>1387</v>
      </c>
      <c r="C1113" s="120">
        <v>7.64</v>
      </c>
      <c r="D1113" s="121"/>
      <c r="E1113" s="122">
        <v>100000000</v>
      </c>
      <c r="F1113" s="121"/>
      <c r="G1113" s="121">
        <f t="shared" si="35"/>
        <v>7.64</v>
      </c>
      <c r="H1113" s="112"/>
      <c r="I1113" s="113">
        <f t="shared" si="34"/>
        <v>5</v>
      </c>
    </row>
    <row r="1114" spans="1:9" ht="30" customHeight="1">
      <c r="A1114" s="114">
        <v>84444</v>
      </c>
      <c r="B1114" s="115" t="s">
        <v>1388</v>
      </c>
      <c r="C1114" s="116">
        <v>7.64</v>
      </c>
      <c r="D1114" s="117"/>
      <c r="E1114" s="107">
        <v>100000000</v>
      </c>
      <c r="F1114" s="117"/>
      <c r="G1114" s="117">
        <f t="shared" si="35"/>
        <v>7.64</v>
      </c>
      <c r="H1114" s="105"/>
      <c r="I1114" s="106">
        <f t="shared" si="34"/>
        <v>5</v>
      </c>
    </row>
    <row r="1115" spans="1:9" ht="30" customHeight="1">
      <c r="A1115" s="118">
        <v>84454</v>
      </c>
      <c r="B1115" s="119" t="s">
        <v>1389</v>
      </c>
      <c r="C1115" s="120">
        <v>7.64</v>
      </c>
      <c r="D1115" s="121"/>
      <c r="E1115" s="122">
        <v>100000000</v>
      </c>
      <c r="F1115" s="121"/>
      <c r="G1115" s="121">
        <f t="shared" si="35"/>
        <v>7.64</v>
      </c>
      <c r="H1115" s="112"/>
      <c r="I1115" s="113">
        <f t="shared" si="34"/>
        <v>5</v>
      </c>
    </row>
    <row r="1116" spans="1:9" ht="30" customHeight="1">
      <c r="A1116" s="114">
        <v>84483</v>
      </c>
      <c r="B1116" s="115" t="s">
        <v>1390</v>
      </c>
      <c r="C1116" s="116">
        <v>8.33</v>
      </c>
      <c r="D1116" s="117"/>
      <c r="E1116" s="107">
        <v>100000000</v>
      </c>
      <c r="F1116" s="117"/>
      <c r="G1116" s="117">
        <f t="shared" si="35"/>
        <v>8.33</v>
      </c>
      <c r="H1116" s="105"/>
      <c r="I1116" s="106">
        <f t="shared" si="34"/>
        <v>5</v>
      </c>
    </row>
    <row r="1117" spans="1:9" ht="30" customHeight="1">
      <c r="A1117" s="118">
        <v>84484</v>
      </c>
      <c r="B1117" s="119" t="s">
        <v>1391</v>
      </c>
      <c r="C1117" s="120">
        <v>7.64</v>
      </c>
      <c r="D1117" s="121"/>
      <c r="E1117" s="122">
        <v>100000000</v>
      </c>
      <c r="F1117" s="121"/>
      <c r="G1117" s="121">
        <f t="shared" si="35"/>
        <v>7.64</v>
      </c>
      <c r="H1117" s="112"/>
      <c r="I1117" s="113">
        <f t="shared" si="34"/>
        <v>5</v>
      </c>
    </row>
    <row r="1118" spans="1:9" ht="30" customHeight="1">
      <c r="A1118" s="114">
        <v>84494</v>
      </c>
      <c r="B1118" s="115" t="s">
        <v>1392</v>
      </c>
      <c r="C1118" s="116">
        <v>7.64</v>
      </c>
      <c r="D1118" s="117"/>
      <c r="E1118" s="107">
        <v>100000000</v>
      </c>
      <c r="F1118" s="117"/>
      <c r="G1118" s="117">
        <f t="shared" si="35"/>
        <v>7.64</v>
      </c>
      <c r="H1118" s="105"/>
      <c r="I1118" s="106">
        <f t="shared" si="34"/>
        <v>5</v>
      </c>
    </row>
    <row r="1119" spans="1:9" ht="30" customHeight="1">
      <c r="A1119" s="118">
        <v>84503</v>
      </c>
      <c r="B1119" s="119" t="s">
        <v>1393</v>
      </c>
      <c r="C1119" s="120">
        <v>8.33</v>
      </c>
      <c r="D1119" s="121"/>
      <c r="E1119" s="122">
        <v>100000000</v>
      </c>
      <c r="F1119" s="121"/>
      <c r="G1119" s="121">
        <f t="shared" si="35"/>
        <v>8.33</v>
      </c>
      <c r="H1119" s="112"/>
      <c r="I1119" s="113">
        <f t="shared" si="34"/>
        <v>5</v>
      </c>
    </row>
    <row r="1120" spans="1:9" ht="30" customHeight="1">
      <c r="A1120" s="114">
        <v>84504</v>
      </c>
      <c r="B1120" s="115" t="s">
        <v>1394</v>
      </c>
      <c r="C1120" s="116">
        <v>7.64</v>
      </c>
      <c r="D1120" s="117"/>
      <c r="E1120" s="107">
        <v>100000000</v>
      </c>
      <c r="F1120" s="117"/>
      <c r="G1120" s="117">
        <f t="shared" si="35"/>
        <v>7.64</v>
      </c>
      <c r="H1120" s="105"/>
      <c r="I1120" s="106">
        <f t="shared" si="34"/>
        <v>5</v>
      </c>
    </row>
    <row r="1121" spans="1:9" ht="30" customHeight="1">
      <c r="A1121" s="118">
        <v>84513</v>
      </c>
      <c r="B1121" s="119" t="s">
        <v>1395</v>
      </c>
      <c r="C1121" s="120">
        <v>17.47</v>
      </c>
      <c r="D1121" s="121"/>
      <c r="E1121" s="122">
        <v>100000000</v>
      </c>
      <c r="F1121" s="121"/>
      <c r="G1121" s="121">
        <f t="shared" si="35"/>
        <v>17.47</v>
      </c>
      <c r="H1121" s="112"/>
      <c r="I1121" s="113">
        <f t="shared" si="34"/>
        <v>5</v>
      </c>
    </row>
    <row r="1122" spans="1:9" ht="30" customHeight="1">
      <c r="A1122" s="114">
        <v>84523</v>
      </c>
      <c r="B1122" s="115" t="s">
        <v>1396</v>
      </c>
      <c r="C1122" s="116">
        <v>8.33</v>
      </c>
      <c r="D1122" s="117"/>
      <c r="E1122" s="107">
        <v>100000000</v>
      </c>
      <c r="F1122" s="117"/>
      <c r="G1122" s="117">
        <f t="shared" si="35"/>
        <v>8.33</v>
      </c>
      <c r="H1122" s="105"/>
      <c r="I1122" s="106">
        <f t="shared" si="34"/>
        <v>5</v>
      </c>
    </row>
    <row r="1123" spans="1:9" ht="30" customHeight="1">
      <c r="A1123" s="118">
        <v>84533</v>
      </c>
      <c r="B1123" s="119" t="s">
        <v>1397</v>
      </c>
      <c r="C1123" s="120">
        <v>8.33</v>
      </c>
      <c r="D1123" s="121"/>
      <c r="E1123" s="122">
        <v>100000000</v>
      </c>
      <c r="F1123" s="121"/>
      <c r="G1123" s="121">
        <f t="shared" si="35"/>
        <v>8.33</v>
      </c>
      <c r="H1123" s="112"/>
      <c r="I1123" s="113">
        <f t="shared" si="34"/>
        <v>5</v>
      </c>
    </row>
    <row r="1124" spans="1:9" ht="30" customHeight="1">
      <c r="A1124" s="114">
        <v>84543</v>
      </c>
      <c r="B1124" s="115" t="s">
        <v>1398</v>
      </c>
      <c r="C1124" s="116">
        <v>8.33</v>
      </c>
      <c r="D1124" s="117"/>
      <c r="E1124" s="107">
        <v>100000000</v>
      </c>
      <c r="F1124" s="117"/>
      <c r="G1124" s="117">
        <f t="shared" si="35"/>
        <v>8.33</v>
      </c>
      <c r="H1124" s="105"/>
      <c r="I1124" s="106">
        <f t="shared" si="34"/>
        <v>5</v>
      </c>
    </row>
    <row r="1125" spans="1:9" ht="30" customHeight="1">
      <c r="A1125" s="118">
        <v>84553</v>
      </c>
      <c r="B1125" s="119" t="s">
        <v>1399</v>
      </c>
      <c r="C1125" s="120">
        <v>8.33</v>
      </c>
      <c r="D1125" s="121"/>
      <c r="E1125" s="122">
        <v>100000000</v>
      </c>
      <c r="F1125" s="121"/>
      <c r="G1125" s="121">
        <f t="shared" si="35"/>
        <v>8.33</v>
      </c>
      <c r="H1125" s="112"/>
      <c r="I1125" s="113">
        <f t="shared" si="34"/>
        <v>5</v>
      </c>
    </row>
    <row r="1126" spans="1:9" ht="30" customHeight="1">
      <c r="A1126" s="114">
        <v>84583</v>
      </c>
      <c r="B1126" s="115" t="s">
        <v>1400</v>
      </c>
      <c r="C1126" s="116">
        <v>8.33</v>
      </c>
      <c r="D1126" s="117"/>
      <c r="E1126" s="107">
        <v>100000000</v>
      </c>
      <c r="F1126" s="117"/>
      <c r="G1126" s="117">
        <f t="shared" si="35"/>
        <v>8.33</v>
      </c>
      <c r="H1126" s="105"/>
      <c r="I1126" s="106">
        <f t="shared" si="34"/>
        <v>5</v>
      </c>
    </row>
    <row r="1127" spans="1:9" ht="30" customHeight="1">
      <c r="A1127" s="118">
        <v>91104</v>
      </c>
      <c r="B1127" s="119" t="s">
        <v>1401</v>
      </c>
      <c r="C1127" s="120">
        <v>9.5299999999999994</v>
      </c>
      <c r="D1127" s="121"/>
      <c r="E1127" s="122">
        <v>100000000</v>
      </c>
      <c r="F1127" s="121"/>
      <c r="G1127" s="121">
        <f t="shared" si="35"/>
        <v>9.5299999999999994</v>
      </c>
      <c r="H1127" s="112"/>
      <c r="I1127" s="113">
        <f t="shared" si="34"/>
        <v>5</v>
      </c>
    </row>
    <row r="1128" spans="1:9" ht="30" customHeight="1">
      <c r="A1128" s="114">
        <v>91114</v>
      </c>
      <c r="B1128" s="115" t="s">
        <v>1402</v>
      </c>
      <c r="C1128" s="116">
        <v>9.5299999999999994</v>
      </c>
      <c r="D1128" s="117"/>
      <c r="E1128" s="107">
        <v>100000000</v>
      </c>
      <c r="F1128" s="117"/>
      <c r="G1128" s="117">
        <f t="shared" si="35"/>
        <v>9.5299999999999994</v>
      </c>
      <c r="H1128" s="105"/>
      <c r="I1128" s="106">
        <f t="shared" si="34"/>
        <v>5</v>
      </c>
    </row>
    <row r="1129" spans="1:9" ht="30" customHeight="1">
      <c r="A1129" s="118">
        <v>91124</v>
      </c>
      <c r="B1129" s="119" t="s">
        <v>1403</v>
      </c>
      <c r="C1129" s="120">
        <v>9.5299999999999994</v>
      </c>
      <c r="D1129" s="121"/>
      <c r="E1129" s="122">
        <v>100000000</v>
      </c>
      <c r="F1129" s="121"/>
      <c r="G1129" s="121">
        <f t="shared" si="35"/>
        <v>9.5299999999999994</v>
      </c>
      <c r="H1129" s="112"/>
      <c r="I1129" s="113">
        <f t="shared" si="34"/>
        <v>5</v>
      </c>
    </row>
    <row r="1130" spans="1:9" ht="30" customHeight="1">
      <c r="A1130" s="114">
        <v>91134</v>
      </c>
      <c r="B1130" s="115" t="s">
        <v>1404</v>
      </c>
      <c r="C1130" s="116">
        <v>9.5299999999999994</v>
      </c>
      <c r="D1130" s="117"/>
      <c r="E1130" s="107">
        <v>100000000</v>
      </c>
      <c r="F1130" s="117"/>
      <c r="G1130" s="117">
        <f t="shared" si="35"/>
        <v>9.5299999999999994</v>
      </c>
      <c r="H1130" s="105"/>
      <c r="I1130" s="106">
        <f t="shared" si="34"/>
        <v>5</v>
      </c>
    </row>
    <row r="1131" spans="1:9" ht="30" customHeight="1">
      <c r="A1131" s="118">
        <v>91144</v>
      </c>
      <c r="B1131" s="119" t="s">
        <v>1405</v>
      </c>
      <c r="C1131" s="120">
        <v>9.5299999999999994</v>
      </c>
      <c r="D1131" s="121"/>
      <c r="E1131" s="122">
        <v>100000000</v>
      </c>
      <c r="F1131" s="121"/>
      <c r="G1131" s="121">
        <f t="shared" si="35"/>
        <v>9.5299999999999994</v>
      </c>
      <c r="H1131" s="112"/>
      <c r="I1131" s="113">
        <f t="shared" si="34"/>
        <v>5</v>
      </c>
    </row>
    <row r="1132" spans="1:9" ht="30" customHeight="1">
      <c r="A1132" s="114">
        <v>91154</v>
      </c>
      <c r="B1132" s="115" t="s">
        <v>1406</v>
      </c>
      <c r="C1132" s="116">
        <v>9.5299999999999994</v>
      </c>
      <c r="D1132" s="117"/>
      <c r="E1132" s="107">
        <v>100000000</v>
      </c>
      <c r="F1132" s="117"/>
      <c r="G1132" s="117">
        <f t="shared" si="35"/>
        <v>9.5299999999999994</v>
      </c>
      <c r="H1132" s="105"/>
      <c r="I1132" s="106">
        <f t="shared" si="34"/>
        <v>5</v>
      </c>
    </row>
    <row r="1133" spans="1:9" ht="30" customHeight="1">
      <c r="A1133" s="118">
        <v>91164</v>
      </c>
      <c r="B1133" s="119" t="s">
        <v>1407</v>
      </c>
      <c r="C1133" s="120">
        <v>9.5299999999999994</v>
      </c>
      <c r="D1133" s="121"/>
      <c r="E1133" s="122">
        <v>100000000</v>
      </c>
      <c r="F1133" s="121"/>
      <c r="G1133" s="121">
        <f t="shared" si="35"/>
        <v>9.5299999999999994</v>
      </c>
      <c r="H1133" s="112"/>
      <c r="I1133" s="113">
        <f t="shared" si="34"/>
        <v>5</v>
      </c>
    </row>
    <row r="1134" spans="1:9" ht="30" customHeight="1">
      <c r="A1134" s="114">
        <v>91174</v>
      </c>
      <c r="B1134" s="115" t="s">
        <v>1408</v>
      </c>
      <c r="C1134" s="116">
        <v>9.5299999999999994</v>
      </c>
      <c r="D1134" s="117"/>
      <c r="E1134" s="107">
        <v>100000000</v>
      </c>
      <c r="F1134" s="117"/>
      <c r="G1134" s="117">
        <f t="shared" si="35"/>
        <v>9.5299999999999994</v>
      </c>
      <c r="H1134" s="105"/>
      <c r="I1134" s="106">
        <f t="shared" si="34"/>
        <v>5</v>
      </c>
    </row>
    <row r="1135" spans="1:9" ht="30" customHeight="1">
      <c r="A1135" s="118">
        <v>91184</v>
      </c>
      <c r="B1135" s="119" t="s">
        <v>1409</v>
      </c>
      <c r="C1135" s="120">
        <v>9.5299999999999994</v>
      </c>
      <c r="D1135" s="121"/>
      <c r="E1135" s="122">
        <v>100000000</v>
      </c>
      <c r="F1135" s="121"/>
      <c r="G1135" s="121">
        <f t="shared" si="35"/>
        <v>9.5299999999999994</v>
      </c>
      <c r="H1135" s="112"/>
      <c r="I1135" s="113">
        <f t="shared" si="34"/>
        <v>5</v>
      </c>
    </row>
    <row r="1136" spans="1:9" ht="30" customHeight="1">
      <c r="A1136" s="114">
        <v>91214</v>
      </c>
      <c r="B1136" s="115" t="s">
        <v>1410</v>
      </c>
      <c r="C1136" s="116">
        <v>9.5299999999999994</v>
      </c>
      <c r="D1136" s="117"/>
      <c r="E1136" s="107">
        <v>100000000</v>
      </c>
      <c r="F1136" s="117"/>
      <c r="G1136" s="117">
        <f t="shared" si="35"/>
        <v>9.5299999999999994</v>
      </c>
      <c r="H1136" s="105"/>
      <c r="I1136" s="106">
        <f t="shared" si="34"/>
        <v>5</v>
      </c>
    </row>
    <row r="1137" spans="1:9" ht="30" customHeight="1">
      <c r="A1137" s="118">
        <v>91224</v>
      </c>
      <c r="B1137" s="119" t="s">
        <v>1411</v>
      </c>
      <c r="C1137" s="120">
        <v>9.5299999999999994</v>
      </c>
      <c r="D1137" s="121"/>
      <c r="E1137" s="122">
        <v>100000000</v>
      </c>
      <c r="F1137" s="121"/>
      <c r="G1137" s="121">
        <f t="shared" si="35"/>
        <v>9.5299999999999994</v>
      </c>
      <c r="H1137" s="112"/>
      <c r="I1137" s="113">
        <f t="shared" si="34"/>
        <v>5</v>
      </c>
    </row>
    <row r="1138" spans="1:9" ht="30" customHeight="1">
      <c r="A1138" s="114">
        <v>91233</v>
      </c>
      <c r="B1138" s="115" t="s">
        <v>1412</v>
      </c>
      <c r="C1138" s="116"/>
      <c r="D1138" s="117">
        <v>8</v>
      </c>
      <c r="E1138" s="107">
        <v>100000000</v>
      </c>
      <c r="F1138" s="117"/>
      <c r="G1138" s="117">
        <f t="shared" si="35"/>
        <v>8</v>
      </c>
      <c r="H1138" s="105"/>
      <c r="I1138" s="106">
        <f t="shared" si="34"/>
        <v>5</v>
      </c>
    </row>
    <row r="1139" spans="1:9" ht="30" customHeight="1">
      <c r="A1139" s="118">
        <v>91234</v>
      </c>
      <c r="B1139" s="119" t="s">
        <v>1413</v>
      </c>
      <c r="C1139" s="120">
        <v>9.5299999999999994</v>
      </c>
      <c r="D1139" s="121"/>
      <c r="E1139" s="122">
        <v>100000000</v>
      </c>
      <c r="F1139" s="121"/>
      <c r="G1139" s="121">
        <f t="shared" si="35"/>
        <v>9.5299999999999994</v>
      </c>
      <c r="H1139" s="112"/>
      <c r="I1139" s="113">
        <f t="shared" si="34"/>
        <v>5</v>
      </c>
    </row>
    <row r="1140" spans="1:9" ht="30" customHeight="1">
      <c r="A1140" s="114">
        <v>91244</v>
      </c>
      <c r="B1140" s="115" t="s">
        <v>1414</v>
      </c>
      <c r="C1140" s="116">
        <v>9.5299999999999994</v>
      </c>
      <c r="D1140" s="117"/>
      <c r="E1140" s="107">
        <v>100000000</v>
      </c>
      <c r="F1140" s="117"/>
      <c r="G1140" s="117">
        <f t="shared" si="35"/>
        <v>9.5299999999999994</v>
      </c>
      <c r="H1140" s="105"/>
      <c r="I1140" s="106">
        <f t="shared" si="34"/>
        <v>5</v>
      </c>
    </row>
    <row r="1141" spans="1:9" ht="30" customHeight="1">
      <c r="A1141" s="118">
        <v>91254</v>
      </c>
      <c r="B1141" s="119" t="s">
        <v>1415</v>
      </c>
      <c r="C1141" s="120">
        <v>9.5299999999999994</v>
      </c>
      <c r="D1141" s="121"/>
      <c r="E1141" s="122">
        <v>100000000</v>
      </c>
      <c r="F1141" s="121"/>
      <c r="G1141" s="121">
        <f t="shared" si="35"/>
        <v>9.5299999999999994</v>
      </c>
      <c r="H1141" s="112"/>
      <c r="I1141" s="113">
        <f t="shared" si="34"/>
        <v>5</v>
      </c>
    </row>
    <row r="1142" spans="1:9" ht="30" customHeight="1">
      <c r="A1142" s="114">
        <v>91264</v>
      </c>
      <c r="B1142" s="115" t="s">
        <v>1416</v>
      </c>
      <c r="C1142" s="116">
        <v>9.5299999999999994</v>
      </c>
      <c r="D1142" s="117"/>
      <c r="E1142" s="107">
        <v>100000000</v>
      </c>
      <c r="F1142" s="117"/>
      <c r="G1142" s="117">
        <f t="shared" si="35"/>
        <v>9.5299999999999994</v>
      </c>
      <c r="H1142" s="105"/>
      <c r="I1142" s="106">
        <f t="shared" si="34"/>
        <v>5</v>
      </c>
    </row>
    <row r="1143" spans="1:9" ht="30" customHeight="1">
      <c r="A1143" s="118">
        <v>91314</v>
      </c>
      <c r="B1143" s="119" t="s">
        <v>1417</v>
      </c>
      <c r="C1143" s="120">
        <v>9.5299999999999994</v>
      </c>
      <c r="D1143" s="121"/>
      <c r="E1143" s="122">
        <v>100000000</v>
      </c>
      <c r="F1143" s="121"/>
      <c r="G1143" s="121">
        <f t="shared" si="35"/>
        <v>9.5299999999999994</v>
      </c>
      <c r="H1143" s="112"/>
      <c r="I1143" s="113">
        <f t="shared" si="34"/>
        <v>5</v>
      </c>
    </row>
    <row r="1144" spans="1:9" ht="30" customHeight="1">
      <c r="A1144" s="114">
        <v>91324</v>
      </c>
      <c r="B1144" s="115" t="s">
        <v>1418</v>
      </c>
      <c r="C1144" s="116">
        <v>9.5299999999999994</v>
      </c>
      <c r="D1144" s="117"/>
      <c r="E1144" s="107">
        <v>100000000</v>
      </c>
      <c r="F1144" s="117"/>
      <c r="G1144" s="117">
        <f t="shared" si="35"/>
        <v>9.5299999999999994</v>
      </c>
      <c r="H1144" s="105"/>
      <c r="I1144" s="106">
        <f t="shared" si="34"/>
        <v>5</v>
      </c>
    </row>
    <row r="1145" spans="1:9" ht="30" customHeight="1">
      <c r="A1145" s="118">
        <v>91334</v>
      </c>
      <c r="B1145" s="119" t="s">
        <v>1419</v>
      </c>
      <c r="C1145" s="120">
        <v>9.5299999999999994</v>
      </c>
      <c r="D1145" s="121"/>
      <c r="E1145" s="122">
        <v>100000000</v>
      </c>
      <c r="F1145" s="121"/>
      <c r="G1145" s="121">
        <f t="shared" si="35"/>
        <v>9.5299999999999994</v>
      </c>
      <c r="H1145" s="112"/>
      <c r="I1145" s="113">
        <f t="shared" si="34"/>
        <v>5</v>
      </c>
    </row>
    <row r="1146" spans="1:9" ht="30" customHeight="1">
      <c r="A1146" s="114">
        <v>91341</v>
      </c>
      <c r="B1146" s="115" t="s">
        <v>1420</v>
      </c>
      <c r="C1146" s="116"/>
      <c r="D1146" s="117">
        <v>6</v>
      </c>
      <c r="E1146" s="107">
        <v>100000000</v>
      </c>
      <c r="F1146" s="117"/>
      <c r="G1146" s="117">
        <f t="shared" si="35"/>
        <v>6</v>
      </c>
      <c r="H1146" s="105"/>
      <c r="I1146" s="106">
        <f t="shared" si="34"/>
        <v>5</v>
      </c>
    </row>
    <row r="1147" spans="1:9" ht="30" customHeight="1">
      <c r="A1147" s="118">
        <v>91342</v>
      </c>
      <c r="B1147" s="119" t="s">
        <v>1421</v>
      </c>
      <c r="C1147" s="120"/>
      <c r="D1147" s="121">
        <v>6</v>
      </c>
      <c r="E1147" s="122">
        <v>100000000</v>
      </c>
      <c r="F1147" s="121"/>
      <c r="G1147" s="121">
        <f t="shared" si="35"/>
        <v>6</v>
      </c>
      <c r="H1147" s="112"/>
      <c r="I1147" s="113">
        <f t="shared" si="34"/>
        <v>5</v>
      </c>
    </row>
    <row r="1148" spans="1:9" ht="30" customHeight="1">
      <c r="A1148" s="114">
        <v>91343</v>
      </c>
      <c r="B1148" s="115" t="s">
        <v>1422</v>
      </c>
      <c r="C1148" s="116"/>
      <c r="D1148" s="117">
        <v>8</v>
      </c>
      <c r="E1148" s="107">
        <v>100000000</v>
      </c>
      <c r="F1148" s="117"/>
      <c r="G1148" s="117">
        <f t="shared" si="35"/>
        <v>8</v>
      </c>
      <c r="H1148" s="105"/>
      <c r="I1148" s="106">
        <f t="shared" si="34"/>
        <v>5</v>
      </c>
    </row>
    <row r="1149" spans="1:9" ht="30" customHeight="1">
      <c r="A1149" s="118">
        <v>91344</v>
      </c>
      <c r="B1149" s="119" t="s">
        <v>1423</v>
      </c>
      <c r="C1149" s="120">
        <v>9.5299999999999994</v>
      </c>
      <c r="D1149" s="121"/>
      <c r="E1149" s="122">
        <v>100000000</v>
      </c>
      <c r="F1149" s="121"/>
      <c r="G1149" s="121">
        <f t="shared" si="35"/>
        <v>9.5299999999999994</v>
      </c>
      <c r="H1149" s="112"/>
      <c r="I1149" s="113">
        <f t="shared" si="34"/>
        <v>5</v>
      </c>
    </row>
    <row r="1150" spans="1:9" ht="30" customHeight="1">
      <c r="A1150" s="114">
        <v>91354</v>
      </c>
      <c r="B1150" s="115" t="s">
        <v>1424</v>
      </c>
      <c r="C1150" s="116">
        <v>9.5299999999999994</v>
      </c>
      <c r="D1150" s="117"/>
      <c r="E1150" s="107">
        <v>100000000</v>
      </c>
      <c r="F1150" s="117"/>
      <c r="G1150" s="117">
        <f t="shared" si="35"/>
        <v>9.5299999999999994</v>
      </c>
      <c r="H1150" s="105"/>
      <c r="I1150" s="106">
        <f t="shared" si="34"/>
        <v>5</v>
      </c>
    </row>
    <row r="1151" spans="1:9" ht="30" customHeight="1">
      <c r="A1151" s="118">
        <v>91384</v>
      </c>
      <c r="B1151" s="119" t="s">
        <v>1425</v>
      </c>
      <c r="C1151" s="120">
        <v>9.5299999999999994</v>
      </c>
      <c r="D1151" s="121"/>
      <c r="E1151" s="122">
        <v>100000000</v>
      </c>
      <c r="F1151" s="121"/>
      <c r="G1151" s="121">
        <f t="shared" si="35"/>
        <v>9.5299999999999994</v>
      </c>
      <c r="H1151" s="112"/>
      <c r="I1151" s="113">
        <f t="shared" si="34"/>
        <v>5</v>
      </c>
    </row>
    <row r="1152" spans="1:9" ht="30" customHeight="1">
      <c r="A1152" s="114">
        <v>91404</v>
      </c>
      <c r="B1152" s="115" t="s">
        <v>1426</v>
      </c>
      <c r="C1152" s="116">
        <v>9.5299999999999994</v>
      </c>
      <c r="D1152" s="117"/>
      <c r="E1152" s="107">
        <v>100000000</v>
      </c>
      <c r="F1152" s="117"/>
      <c r="G1152" s="117">
        <f t="shared" si="35"/>
        <v>9.5299999999999994</v>
      </c>
      <c r="H1152" s="105"/>
      <c r="I1152" s="106">
        <f t="shared" si="34"/>
        <v>5</v>
      </c>
    </row>
    <row r="1153" spans="1:9" ht="30" customHeight="1">
      <c r="A1153" s="118">
        <v>91484</v>
      </c>
      <c r="B1153" s="119" t="s">
        <v>1427</v>
      </c>
      <c r="C1153" s="120">
        <v>9.5299999999999994</v>
      </c>
      <c r="D1153" s="121"/>
      <c r="E1153" s="122">
        <v>100000000</v>
      </c>
      <c r="F1153" s="121"/>
      <c r="G1153" s="121">
        <f t="shared" si="35"/>
        <v>9.5299999999999994</v>
      </c>
      <c r="H1153" s="112"/>
      <c r="I1153" s="113">
        <f t="shared" si="34"/>
        <v>5</v>
      </c>
    </row>
    <row r="1154" spans="1:9" ht="30" customHeight="1">
      <c r="A1154" s="114">
        <v>92112</v>
      </c>
      <c r="B1154" s="115" t="s">
        <v>1428</v>
      </c>
      <c r="C1154" s="116">
        <v>7</v>
      </c>
      <c r="D1154" s="117"/>
      <c r="E1154" s="107">
        <v>100000000</v>
      </c>
      <c r="F1154" s="117"/>
      <c r="G1154" s="117">
        <f t="shared" si="35"/>
        <v>7</v>
      </c>
      <c r="H1154" s="105"/>
      <c r="I1154" s="106">
        <f t="shared" si="34"/>
        <v>5</v>
      </c>
    </row>
    <row r="1155" spans="1:9" ht="30" customHeight="1">
      <c r="A1155" s="118">
        <v>92113</v>
      </c>
      <c r="B1155" s="119" t="s">
        <v>1429</v>
      </c>
      <c r="C1155" s="120">
        <v>8.08</v>
      </c>
      <c r="D1155" s="121"/>
      <c r="E1155" s="122">
        <v>100000000</v>
      </c>
      <c r="F1155" s="121"/>
      <c r="G1155" s="121">
        <f t="shared" si="35"/>
        <v>8.08</v>
      </c>
      <c r="H1155" s="112"/>
      <c r="I1155" s="113">
        <f t="shared" ref="I1155:I1218" si="36">LEN(A1155)</f>
        <v>5</v>
      </c>
    </row>
    <row r="1156" spans="1:9" ht="30" customHeight="1">
      <c r="A1156" s="114">
        <v>92114</v>
      </c>
      <c r="B1156" s="115" t="s">
        <v>1430</v>
      </c>
      <c r="C1156" s="116">
        <v>8.08</v>
      </c>
      <c r="D1156" s="117"/>
      <c r="E1156" s="107">
        <v>100000000</v>
      </c>
      <c r="F1156" s="117"/>
      <c r="G1156" s="117">
        <f t="shared" ref="G1156:G1219" si="37">C1156+D1156</f>
        <v>8.08</v>
      </c>
      <c r="H1156" s="105"/>
      <c r="I1156" s="106">
        <f t="shared" si="36"/>
        <v>5</v>
      </c>
    </row>
    <row r="1157" spans="1:9" ht="30" customHeight="1">
      <c r="A1157" s="118">
        <v>92122</v>
      </c>
      <c r="B1157" s="119" t="s">
        <v>1431</v>
      </c>
      <c r="C1157" s="120">
        <v>7</v>
      </c>
      <c r="D1157" s="121"/>
      <c r="E1157" s="122">
        <v>100000000</v>
      </c>
      <c r="F1157" s="121"/>
      <c r="G1157" s="121">
        <f t="shared" si="37"/>
        <v>7</v>
      </c>
      <c r="H1157" s="112"/>
      <c r="I1157" s="113">
        <f t="shared" si="36"/>
        <v>5</v>
      </c>
    </row>
    <row r="1158" spans="1:9" ht="30" customHeight="1">
      <c r="A1158" s="114">
        <v>92123</v>
      </c>
      <c r="B1158" s="115" t="s">
        <v>1432</v>
      </c>
      <c r="C1158" s="116">
        <v>8.08</v>
      </c>
      <c r="D1158" s="117"/>
      <c r="E1158" s="107">
        <v>100000000</v>
      </c>
      <c r="F1158" s="117"/>
      <c r="G1158" s="117">
        <f t="shared" si="37"/>
        <v>8.08</v>
      </c>
      <c r="H1158" s="105"/>
      <c r="I1158" s="106">
        <f t="shared" si="36"/>
        <v>5</v>
      </c>
    </row>
    <row r="1159" spans="1:9" ht="30" customHeight="1">
      <c r="A1159" s="118">
        <v>92133</v>
      </c>
      <c r="B1159" s="119" t="s">
        <v>1433</v>
      </c>
      <c r="C1159" s="120">
        <v>8.08</v>
      </c>
      <c r="D1159" s="121"/>
      <c r="E1159" s="122">
        <v>100000000</v>
      </c>
      <c r="F1159" s="121"/>
      <c r="G1159" s="121">
        <f t="shared" si="37"/>
        <v>8.08</v>
      </c>
      <c r="H1159" s="112"/>
      <c r="I1159" s="113">
        <f t="shared" si="36"/>
        <v>5</v>
      </c>
    </row>
    <row r="1160" spans="1:9" ht="30" customHeight="1">
      <c r="A1160" s="114">
        <v>92194</v>
      </c>
      <c r="B1160" s="115" t="s">
        <v>1434</v>
      </c>
      <c r="C1160" s="116">
        <v>8.08</v>
      </c>
      <c r="D1160" s="117"/>
      <c r="E1160" s="107">
        <v>100000000</v>
      </c>
      <c r="F1160" s="117"/>
      <c r="G1160" s="117">
        <f t="shared" si="37"/>
        <v>8.08</v>
      </c>
      <c r="H1160" s="105"/>
      <c r="I1160" s="106">
        <f t="shared" si="36"/>
        <v>5</v>
      </c>
    </row>
    <row r="1161" spans="1:9" ht="30" customHeight="1">
      <c r="A1161" s="118">
        <v>92203</v>
      </c>
      <c r="B1161" s="119" t="s">
        <v>1435</v>
      </c>
      <c r="C1161" s="120">
        <v>8.08</v>
      </c>
      <c r="D1161" s="121"/>
      <c r="E1161" s="122">
        <v>100000000</v>
      </c>
      <c r="F1161" s="121"/>
      <c r="G1161" s="121">
        <f t="shared" si="37"/>
        <v>8.08</v>
      </c>
      <c r="H1161" s="112"/>
      <c r="I1161" s="113">
        <f t="shared" si="36"/>
        <v>5</v>
      </c>
    </row>
    <row r="1162" spans="1:9" ht="30" customHeight="1">
      <c r="A1162" s="114">
        <v>92204</v>
      </c>
      <c r="B1162" s="115" t="s">
        <v>1436</v>
      </c>
      <c r="C1162" s="116">
        <v>8.08</v>
      </c>
      <c r="D1162" s="117"/>
      <c r="E1162" s="107">
        <v>100000000</v>
      </c>
      <c r="F1162" s="117"/>
      <c r="G1162" s="117">
        <f t="shared" si="37"/>
        <v>8.08</v>
      </c>
      <c r="H1162" s="105"/>
      <c r="I1162" s="106">
        <f t="shared" si="36"/>
        <v>5</v>
      </c>
    </row>
    <row r="1163" spans="1:9" ht="30" customHeight="1">
      <c r="A1163" s="118">
        <v>92294</v>
      </c>
      <c r="B1163" s="119" t="s">
        <v>1437</v>
      </c>
      <c r="C1163" s="120">
        <v>8.08</v>
      </c>
      <c r="D1163" s="121"/>
      <c r="E1163" s="122">
        <v>100000000</v>
      </c>
      <c r="F1163" s="121"/>
      <c r="G1163" s="121">
        <f t="shared" si="37"/>
        <v>8.08</v>
      </c>
      <c r="H1163" s="112"/>
      <c r="I1163" s="113">
        <f t="shared" si="36"/>
        <v>5</v>
      </c>
    </row>
    <row r="1164" spans="1:9" ht="30" customHeight="1">
      <c r="A1164" s="114">
        <v>92302</v>
      </c>
      <c r="B1164" s="115" t="s">
        <v>1438</v>
      </c>
      <c r="C1164" s="116">
        <v>7</v>
      </c>
      <c r="D1164" s="117"/>
      <c r="E1164" s="107">
        <v>100000000</v>
      </c>
      <c r="F1164" s="117"/>
      <c r="G1164" s="117">
        <f t="shared" si="37"/>
        <v>7</v>
      </c>
      <c r="H1164" s="105"/>
      <c r="I1164" s="106">
        <f t="shared" si="36"/>
        <v>5</v>
      </c>
    </row>
    <row r="1165" spans="1:9" ht="30" customHeight="1">
      <c r="A1165" s="118">
        <v>92303</v>
      </c>
      <c r="B1165" s="119" t="s">
        <v>1439</v>
      </c>
      <c r="C1165" s="120">
        <v>8.08</v>
      </c>
      <c r="D1165" s="121"/>
      <c r="E1165" s="122">
        <v>100000000</v>
      </c>
      <c r="F1165" s="121"/>
      <c r="G1165" s="121">
        <f t="shared" si="37"/>
        <v>8.08</v>
      </c>
      <c r="H1165" s="112"/>
      <c r="I1165" s="113">
        <f t="shared" si="36"/>
        <v>5</v>
      </c>
    </row>
    <row r="1166" spans="1:9" ht="30" customHeight="1">
      <c r="A1166" s="114">
        <v>92304</v>
      </c>
      <c r="B1166" s="115" t="s">
        <v>1440</v>
      </c>
      <c r="C1166" s="116">
        <v>8.08</v>
      </c>
      <c r="D1166" s="117"/>
      <c r="E1166" s="107">
        <v>100000000</v>
      </c>
      <c r="F1166" s="117"/>
      <c r="G1166" s="117">
        <f t="shared" si="37"/>
        <v>8.08</v>
      </c>
      <c r="H1166" s="105"/>
      <c r="I1166" s="106">
        <f t="shared" si="36"/>
        <v>5</v>
      </c>
    </row>
    <row r="1167" spans="1:9" ht="30" customHeight="1">
      <c r="A1167" s="118">
        <v>92382</v>
      </c>
      <c r="B1167" s="119" t="s">
        <v>1441</v>
      </c>
      <c r="C1167" s="120">
        <v>7</v>
      </c>
      <c r="D1167" s="121"/>
      <c r="E1167" s="122">
        <v>100000000</v>
      </c>
      <c r="F1167" s="121"/>
      <c r="G1167" s="121">
        <f t="shared" si="37"/>
        <v>7</v>
      </c>
      <c r="H1167" s="112"/>
      <c r="I1167" s="113">
        <f t="shared" si="36"/>
        <v>5</v>
      </c>
    </row>
    <row r="1168" spans="1:9" ht="30" customHeight="1">
      <c r="A1168" s="114">
        <v>92383</v>
      </c>
      <c r="B1168" s="115" t="s">
        <v>1442</v>
      </c>
      <c r="C1168" s="116">
        <v>8.08</v>
      </c>
      <c r="D1168" s="117"/>
      <c r="E1168" s="107">
        <v>100000000</v>
      </c>
      <c r="F1168" s="117"/>
      <c r="G1168" s="117">
        <f t="shared" si="37"/>
        <v>8.08</v>
      </c>
      <c r="H1168" s="105"/>
      <c r="I1168" s="106">
        <f t="shared" si="36"/>
        <v>5</v>
      </c>
    </row>
    <row r="1169" spans="1:9" ht="30" customHeight="1">
      <c r="A1169" s="118">
        <v>92384</v>
      </c>
      <c r="B1169" s="119" t="s">
        <v>1443</v>
      </c>
      <c r="C1169" s="120">
        <v>8.08</v>
      </c>
      <c r="D1169" s="121"/>
      <c r="E1169" s="122">
        <v>100000000</v>
      </c>
      <c r="F1169" s="121"/>
      <c r="G1169" s="121">
        <f t="shared" si="37"/>
        <v>8.08</v>
      </c>
      <c r="H1169" s="112"/>
      <c r="I1169" s="113">
        <f t="shared" si="36"/>
        <v>5</v>
      </c>
    </row>
    <row r="1170" spans="1:9" ht="30" customHeight="1">
      <c r="A1170" s="114">
        <v>92394</v>
      </c>
      <c r="B1170" s="115" t="s">
        <v>1444</v>
      </c>
      <c r="C1170" s="116">
        <v>8.08</v>
      </c>
      <c r="D1170" s="117"/>
      <c r="E1170" s="107">
        <v>100000000</v>
      </c>
      <c r="F1170" s="117"/>
      <c r="G1170" s="117">
        <f t="shared" si="37"/>
        <v>8.08</v>
      </c>
      <c r="H1170" s="105"/>
      <c r="I1170" s="106">
        <f t="shared" si="36"/>
        <v>5</v>
      </c>
    </row>
    <row r="1171" spans="1:9" ht="30" customHeight="1">
      <c r="A1171" s="118">
        <v>92412</v>
      </c>
      <c r="B1171" s="119" t="s">
        <v>1445</v>
      </c>
      <c r="C1171" s="120">
        <v>7</v>
      </c>
      <c r="D1171" s="121"/>
      <c r="E1171" s="122">
        <v>100000000</v>
      </c>
      <c r="F1171" s="121"/>
      <c r="G1171" s="121">
        <f t="shared" si="37"/>
        <v>7</v>
      </c>
      <c r="H1171" s="112"/>
      <c r="I1171" s="113">
        <f t="shared" si="36"/>
        <v>5</v>
      </c>
    </row>
    <row r="1172" spans="1:9" ht="30" customHeight="1">
      <c r="A1172" s="114">
        <v>92413</v>
      </c>
      <c r="B1172" s="115" t="s">
        <v>1446</v>
      </c>
      <c r="C1172" s="116">
        <v>8.08</v>
      </c>
      <c r="D1172" s="117"/>
      <c r="E1172" s="107">
        <v>100000000</v>
      </c>
      <c r="F1172" s="117"/>
      <c r="G1172" s="117">
        <f t="shared" si="37"/>
        <v>8.08</v>
      </c>
      <c r="H1172" s="105"/>
      <c r="I1172" s="106">
        <f t="shared" si="36"/>
        <v>5</v>
      </c>
    </row>
    <row r="1173" spans="1:9" ht="30" customHeight="1">
      <c r="A1173" s="118">
        <v>92414</v>
      </c>
      <c r="B1173" s="119" t="s">
        <v>1447</v>
      </c>
      <c r="C1173" s="120">
        <v>8.08</v>
      </c>
      <c r="D1173" s="121"/>
      <c r="E1173" s="122">
        <v>100000000</v>
      </c>
      <c r="F1173" s="121"/>
      <c r="G1173" s="121">
        <f t="shared" si="37"/>
        <v>8.08</v>
      </c>
      <c r="H1173" s="112"/>
      <c r="I1173" s="113">
        <f t="shared" si="36"/>
        <v>5</v>
      </c>
    </row>
    <row r="1174" spans="1:9" ht="30" customHeight="1">
      <c r="A1174" s="114">
        <v>92424</v>
      </c>
      <c r="B1174" s="115" t="s">
        <v>1448</v>
      </c>
      <c r="C1174" s="116">
        <v>8.08</v>
      </c>
      <c r="D1174" s="117"/>
      <c r="E1174" s="107">
        <v>100000000</v>
      </c>
      <c r="F1174" s="117"/>
      <c r="G1174" s="117">
        <f t="shared" si="37"/>
        <v>8.08</v>
      </c>
      <c r="H1174" s="105"/>
      <c r="I1174" s="106">
        <f t="shared" si="36"/>
        <v>5</v>
      </c>
    </row>
    <row r="1175" spans="1:9" ht="30" customHeight="1">
      <c r="A1175" s="118">
        <v>92434</v>
      </c>
      <c r="B1175" s="119" t="s">
        <v>1449</v>
      </c>
      <c r="C1175" s="120">
        <v>8.08</v>
      </c>
      <c r="D1175" s="121"/>
      <c r="E1175" s="122">
        <v>100000000</v>
      </c>
      <c r="F1175" s="121"/>
      <c r="G1175" s="121">
        <f t="shared" si="37"/>
        <v>8.08</v>
      </c>
      <c r="H1175" s="112"/>
      <c r="I1175" s="113">
        <f t="shared" si="36"/>
        <v>5</v>
      </c>
    </row>
    <row r="1176" spans="1:9" ht="30" customHeight="1">
      <c r="A1176" s="114">
        <v>92494</v>
      </c>
      <c r="B1176" s="115" t="s">
        <v>1450</v>
      </c>
      <c r="C1176" s="116">
        <v>8.08</v>
      </c>
      <c r="D1176" s="117"/>
      <c r="E1176" s="107">
        <v>100000000</v>
      </c>
      <c r="F1176" s="117"/>
      <c r="G1176" s="117">
        <f t="shared" si="37"/>
        <v>8.08</v>
      </c>
      <c r="H1176" s="105"/>
      <c r="I1176" s="106">
        <f t="shared" si="36"/>
        <v>5</v>
      </c>
    </row>
    <row r="1177" spans="1:9" ht="30" customHeight="1">
      <c r="A1177" s="118">
        <v>93102</v>
      </c>
      <c r="B1177" s="119" t="s">
        <v>1451</v>
      </c>
      <c r="C1177" s="120"/>
      <c r="D1177" s="121">
        <v>6</v>
      </c>
      <c r="E1177" s="122">
        <v>100000000</v>
      </c>
      <c r="F1177" s="121"/>
      <c r="G1177" s="121">
        <f t="shared" si="37"/>
        <v>6</v>
      </c>
      <c r="H1177" s="112"/>
      <c r="I1177" s="113">
        <f t="shared" si="36"/>
        <v>5</v>
      </c>
    </row>
    <row r="1178" spans="1:9" ht="30" customHeight="1">
      <c r="A1178" s="114">
        <v>93103</v>
      </c>
      <c r="B1178" s="115" t="s">
        <v>1452</v>
      </c>
      <c r="C1178" s="116"/>
      <c r="D1178" s="117">
        <v>8</v>
      </c>
      <c r="E1178" s="107">
        <v>100000000</v>
      </c>
      <c r="F1178" s="117"/>
      <c r="G1178" s="117">
        <f t="shared" si="37"/>
        <v>8</v>
      </c>
      <c r="H1178" s="105"/>
      <c r="I1178" s="106">
        <f t="shared" si="36"/>
        <v>5</v>
      </c>
    </row>
    <row r="1179" spans="1:9" ht="30" customHeight="1">
      <c r="A1179" s="118">
        <v>93104</v>
      </c>
      <c r="B1179" s="119" t="s">
        <v>1453</v>
      </c>
      <c r="C1179" s="120"/>
      <c r="D1179" s="121">
        <v>8</v>
      </c>
      <c r="E1179" s="122">
        <v>100000000</v>
      </c>
      <c r="F1179" s="121"/>
      <c r="G1179" s="121">
        <f t="shared" si="37"/>
        <v>8</v>
      </c>
      <c r="H1179" s="112"/>
      <c r="I1179" s="113">
        <f t="shared" si="36"/>
        <v>5</v>
      </c>
    </row>
    <row r="1180" spans="1:9" ht="30" customHeight="1">
      <c r="A1180" s="114">
        <v>93212</v>
      </c>
      <c r="B1180" s="115" t="s">
        <v>1454</v>
      </c>
      <c r="C1180" s="116"/>
      <c r="D1180" s="117">
        <v>6</v>
      </c>
      <c r="E1180" s="107">
        <v>100000000</v>
      </c>
      <c r="F1180" s="117"/>
      <c r="G1180" s="117">
        <f t="shared" si="37"/>
        <v>6</v>
      </c>
      <c r="H1180" s="105"/>
      <c r="I1180" s="106">
        <f t="shared" si="36"/>
        <v>5</v>
      </c>
    </row>
    <row r="1181" spans="1:9" ht="30" customHeight="1">
      <c r="A1181" s="118">
        <v>93213</v>
      </c>
      <c r="B1181" s="119" t="s">
        <v>1455</v>
      </c>
      <c r="C1181" s="120"/>
      <c r="D1181" s="121">
        <v>8</v>
      </c>
      <c r="E1181" s="122">
        <v>100000000</v>
      </c>
      <c r="F1181" s="121"/>
      <c r="G1181" s="121">
        <f t="shared" si="37"/>
        <v>8</v>
      </c>
      <c r="H1181" s="112"/>
      <c r="I1181" s="113">
        <f t="shared" si="36"/>
        <v>5</v>
      </c>
    </row>
    <row r="1182" spans="1:9" ht="30" customHeight="1">
      <c r="A1182" s="114">
        <v>93214</v>
      </c>
      <c r="B1182" s="115" t="s">
        <v>1456</v>
      </c>
      <c r="C1182" s="116"/>
      <c r="D1182" s="117">
        <v>8</v>
      </c>
      <c r="E1182" s="107">
        <v>100000000</v>
      </c>
      <c r="F1182" s="117"/>
      <c r="G1182" s="117">
        <f t="shared" si="37"/>
        <v>8</v>
      </c>
      <c r="H1182" s="105"/>
      <c r="I1182" s="106">
        <f t="shared" si="36"/>
        <v>5</v>
      </c>
    </row>
    <row r="1183" spans="1:9" ht="30" customHeight="1">
      <c r="A1183" s="118">
        <v>93222</v>
      </c>
      <c r="B1183" s="119" t="s">
        <v>1457</v>
      </c>
      <c r="C1183" s="120"/>
      <c r="D1183" s="121">
        <v>6</v>
      </c>
      <c r="E1183" s="122">
        <v>100000000</v>
      </c>
      <c r="F1183" s="121"/>
      <c r="G1183" s="121">
        <f t="shared" si="37"/>
        <v>6</v>
      </c>
      <c r="H1183" s="112"/>
      <c r="I1183" s="113">
        <f t="shared" si="36"/>
        <v>5</v>
      </c>
    </row>
    <row r="1184" spans="1:9" ht="30" customHeight="1">
      <c r="A1184" s="114">
        <v>93223</v>
      </c>
      <c r="B1184" s="115" t="s">
        <v>1458</v>
      </c>
      <c r="C1184" s="116"/>
      <c r="D1184" s="117">
        <v>8</v>
      </c>
      <c r="E1184" s="107">
        <v>100000000</v>
      </c>
      <c r="F1184" s="117"/>
      <c r="G1184" s="117">
        <f t="shared" si="37"/>
        <v>8</v>
      </c>
      <c r="H1184" s="105"/>
      <c r="I1184" s="106">
        <f t="shared" si="36"/>
        <v>5</v>
      </c>
    </row>
    <row r="1185" spans="1:9" ht="30" customHeight="1">
      <c r="A1185" s="118">
        <v>93232</v>
      </c>
      <c r="B1185" s="119" t="s">
        <v>1459</v>
      </c>
      <c r="C1185" s="120"/>
      <c r="D1185" s="121">
        <v>6</v>
      </c>
      <c r="E1185" s="122">
        <v>100000000</v>
      </c>
      <c r="F1185" s="121"/>
      <c r="G1185" s="121">
        <f t="shared" si="37"/>
        <v>6</v>
      </c>
      <c r="H1185" s="112"/>
      <c r="I1185" s="113">
        <f t="shared" si="36"/>
        <v>5</v>
      </c>
    </row>
    <row r="1186" spans="1:9" ht="30" customHeight="1">
      <c r="A1186" s="114">
        <v>93233</v>
      </c>
      <c r="B1186" s="115" t="s">
        <v>1460</v>
      </c>
      <c r="C1186" s="116"/>
      <c r="D1186" s="117">
        <v>8</v>
      </c>
      <c r="E1186" s="107">
        <v>100000000</v>
      </c>
      <c r="F1186" s="117"/>
      <c r="G1186" s="117">
        <f t="shared" si="37"/>
        <v>8</v>
      </c>
      <c r="H1186" s="105"/>
      <c r="I1186" s="106">
        <f t="shared" si="36"/>
        <v>5</v>
      </c>
    </row>
    <row r="1187" spans="1:9" ht="30" customHeight="1">
      <c r="A1187" s="118">
        <v>93293</v>
      </c>
      <c r="B1187" s="119" t="s">
        <v>1461</v>
      </c>
      <c r="C1187" s="120"/>
      <c r="D1187" s="121">
        <v>8</v>
      </c>
      <c r="E1187" s="122">
        <v>100000000</v>
      </c>
      <c r="F1187" s="121"/>
      <c r="G1187" s="121">
        <f t="shared" si="37"/>
        <v>8</v>
      </c>
      <c r="H1187" s="112"/>
      <c r="I1187" s="113">
        <f t="shared" si="36"/>
        <v>5</v>
      </c>
    </row>
    <row r="1188" spans="1:9" ht="30" customHeight="1">
      <c r="A1188" s="114">
        <v>93302</v>
      </c>
      <c r="B1188" s="115" t="s">
        <v>1462</v>
      </c>
      <c r="C1188" s="116"/>
      <c r="D1188" s="117">
        <v>6</v>
      </c>
      <c r="E1188" s="107">
        <v>100000000</v>
      </c>
      <c r="F1188" s="117"/>
      <c r="G1188" s="117">
        <f t="shared" si="37"/>
        <v>6</v>
      </c>
      <c r="H1188" s="105"/>
      <c r="I1188" s="106">
        <f t="shared" si="36"/>
        <v>5</v>
      </c>
    </row>
    <row r="1189" spans="1:9" ht="30" customHeight="1">
      <c r="A1189" s="118">
        <v>93303</v>
      </c>
      <c r="B1189" s="119" t="s">
        <v>1463</v>
      </c>
      <c r="C1189" s="120"/>
      <c r="D1189" s="121">
        <v>8</v>
      </c>
      <c r="E1189" s="122">
        <v>100000000</v>
      </c>
      <c r="F1189" s="121"/>
      <c r="G1189" s="121">
        <f t="shared" si="37"/>
        <v>8</v>
      </c>
      <c r="H1189" s="112"/>
      <c r="I1189" s="113">
        <f t="shared" si="36"/>
        <v>5</v>
      </c>
    </row>
    <row r="1190" spans="1:9" ht="30" customHeight="1">
      <c r="A1190" s="114">
        <v>93304</v>
      </c>
      <c r="B1190" s="115" t="s">
        <v>1464</v>
      </c>
      <c r="C1190" s="116"/>
      <c r="D1190" s="117">
        <v>8</v>
      </c>
      <c r="E1190" s="107">
        <v>100000000</v>
      </c>
      <c r="F1190" s="117"/>
      <c r="G1190" s="117">
        <f t="shared" si="37"/>
        <v>8</v>
      </c>
      <c r="H1190" s="105"/>
      <c r="I1190" s="106">
        <f t="shared" si="36"/>
        <v>5</v>
      </c>
    </row>
    <row r="1191" spans="1:9" ht="30" customHeight="1">
      <c r="A1191" s="118">
        <v>93312</v>
      </c>
      <c r="B1191" s="119" t="s">
        <v>1465</v>
      </c>
      <c r="C1191" s="120"/>
      <c r="D1191" s="121">
        <v>6</v>
      </c>
      <c r="E1191" s="122">
        <v>100000000</v>
      </c>
      <c r="F1191" s="121"/>
      <c r="G1191" s="121">
        <f t="shared" si="37"/>
        <v>6</v>
      </c>
      <c r="H1191" s="112"/>
      <c r="I1191" s="113">
        <f t="shared" si="36"/>
        <v>5</v>
      </c>
    </row>
    <row r="1192" spans="1:9" ht="30" customHeight="1">
      <c r="A1192" s="114">
        <v>93313</v>
      </c>
      <c r="B1192" s="115" t="s">
        <v>1466</v>
      </c>
      <c r="C1192" s="116"/>
      <c r="D1192" s="117">
        <v>8</v>
      </c>
      <c r="E1192" s="107">
        <v>100000000</v>
      </c>
      <c r="F1192" s="117"/>
      <c r="G1192" s="117">
        <f t="shared" si="37"/>
        <v>8</v>
      </c>
      <c r="H1192" s="105"/>
      <c r="I1192" s="106">
        <f t="shared" si="36"/>
        <v>5</v>
      </c>
    </row>
    <row r="1193" spans="1:9" ht="30" customHeight="1">
      <c r="A1193" s="118">
        <v>93323</v>
      </c>
      <c r="B1193" s="119" t="s">
        <v>1467</v>
      </c>
      <c r="C1193" s="120"/>
      <c r="D1193" s="121">
        <v>8</v>
      </c>
      <c r="E1193" s="122">
        <v>100000000</v>
      </c>
      <c r="F1193" s="121"/>
      <c r="G1193" s="121">
        <f t="shared" si="37"/>
        <v>8</v>
      </c>
      <c r="H1193" s="112"/>
      <c r="I1193" s="113">
        <f t="shared" si="36"/>
        <v>5</v>
      </c>
    </row>
    <row r="1194" spans="1:9" ht="30" customHeight="1">
      <c r="A1194" s="114">
        <v>93332</v>
      </c>
      <c r="B1194" s="115" t="s">
        <v>1468</v>
      </c>
      <c r="C1194" s="116"/>
      <c r="D1194" s="117">
        <v>6</v>
      </c>
      <c r="E1194" s="107">
        <v>100000000</v>
      </c>
      <c r="F1194" s="117"/>
      <c r="G1194" s="117">
        <f t="shared" si="37"/>
        <v>6</v>
      </c>
      <c r="H1194" s="105"/>
      <c r="I1194" s="106">
        <f t="shared" si="36"/>
        <v>5</v>
      </c>
    </row>
    <row r="1195" spans="1:9" ht="30" customHeight="1">
      <c r="A1195" s="118">
        <v>93333</v>
      </c>
      <c r="B1195" s="119" t="s">
        <v>1469</v>
      </c>
      <c r="C1195" s="120"/>
      <c r="D1195" s="121">
        <v>8</v>
      </c>
      <c r="E1195" s="122">
        <v>100000000</v>
      </c>
      <c r="F1195" s="121"/>
      <c r="G1195" s="121">
        <f t="shared" si="37"/>
        <v>8</v>
      </c>
      <c r="H1195" s="112"/>
      <c r="I1195" s="113">
        <f t="shared" si="36"/>
        <v>5</v>
      </c>
    </row>
    <row r="1196" spans="1:9" ht="30" customHeight="1">
      <c r="A1196" s="114">
        <v>93342</v>
      </c>
      <c r="B1196" s="115" t="s">
        <v>1470</v>
      </c>
      <c r="C1196" s="116"/>
      <c r="D1196" s="117">
        <v>6</v>
      </c>
      <c r="E1196" s="107">
        <v>100000000</v>
      </c>
      <c r="F1196" s="117"/>
      <c r="G1196" s="117">
        <f t="shared" si="37"/>
        <v>6</v>
      </c>
      <c r="H1196" s="105"/>
      <c r="I1196" s="106">
        <f t="shared" si="36"/>
        <v>5</v>
      </c>
    </row>
    <row r="1197" spans="1:9" ht="30" customHeight="1">
      <c r="A1197" s="118">
        <v>93343</v>
      </c>
      <c r="B1197" s="119" t="s">
        <v>1471</v>
      </c>
      <c r="C1197" s="120"/>
      <c r="D1197" s="121">
        <v>8</v>
      </c>
      <c r="E1197" s="122">
        <v>100000000</v>
      </c>
      <c r="F1197" s="121"/>
      <c r="G1197" s="121">
        <f t="shared" si="37"/>
        <v>8</v>
      </c>
      <c r="H1197" s="112"/>
      <c r="I1197" s="113">
        <f t="shared" si="36"/>
        <v>5</v>
      </c>
    </row>
    <row r="1198" spans="1:9" ht="30" customHeight="1">
      <c r="A1198" s="114">
        <v>93352</v>
      </c>
      <c r="B1198" s="115" t="s">
        <v>1472</v>
      </c>
      <c r="C1198" s="116"/>
      <c r="D1198" s="117">
        <v>6</v>
      </c>
      <c r="E1198" s="107">
        <v>100000000</v>
      </c>
      <c r="F1198" s="117"/>
      <c r="G1198" s="117">
        <f t="shared" si="37"/>
        <v>6</v>
      </c>
      <c r="H1198" s="105"/>
      <c r="I1198" s="106">
        <f t="shared" si="36"/>
        <v>5</v>
      </c>
    </row>
    <row r="1199" spans="1:9" ht="30" customHeight="1">
      <c r="A1199" s="118">
        <v>93382</v>
      </c>
      <c r="B1199" s="119" t="s">
        <v>1473</v>
      </c>
      <c r="C1199" s="120"/>
      <c r="D1199" s="121">
        <v>6</v>
      </c>
      <c r="E1199" s="122">
        <v>100000000</v>
      </c>
      <c r="F1199" s="121"/>
      <c r="G1199" s="121">
        <f t="shared" si="37"/>
        <v>6</v>
      </c>
      <c r="H1199" s="112"/>
      <c r="I1199" s="113">
        <f t="shared" si="36"/>
        <v>5</v>
      </c>
    </row>
    <row r="1200" spans="1:9" ht="30" customHeight="1">
      <c r="A1200" s="114">
        <v>93383</v>
      </c>
      <c r="B1200" s="115" t="s">
        <v>1474</v>
      </c>
      <c r="C1200" s="116"/>
      <c r="D1200" s="117">
        <v>8</v>
      </c>
      <c r="E1200" s="107">
        <v>100000000</v>
      </c>
      <c r="F1200" s="117"/>
      <c r="G1200" s="117">
        <f t="shared" si="37"/>
        <v>8</v>
      </c>
      <c r="H1200" s="105"/>
      <c r="I1200" s="106">
        <f t="shared" si="36"/>
        <v>5</v>
      </c>
    </row>
    <row r="1201" spans="1:9" ht="30" customHeight="1">
      <c r="A1201" s="118">
        <v>93393</v>
      </c>
      <c r="B1201" s="119" t="s">
        <v>1475</v>
      </c>
      <c r="C1201" s="120"/>
      <c r="D1201" s="121">
        <v>8</v>
      </c>
      <c r="E1201" s="122">
        <v>100000000</v>
      </c>
      <c r="F1201" s="121"/>
      <c r="G1201" s="121">
        <f t="shared" si="37"/>
        <v>8</v>
      </c>
      <c r="H1201" s="112"/>
      <c r="I1201" s="113">
        <f t="shared" si="36"/>
        <v>5</v>
      </c>
    </row>
    <row r="1202" spans="1:9" ht="30" customHeight="1">
      <c r="A1202" s="114">
        <v>93412</v>
      </c>
      <c r="B1202" s="115" t="s">
        <v>1476</v>
      </c>
      <c r="C1202" s="116"/>
      <c r="D1202" s="117">
        <v>6</v>
      </c>
      <c r="E1202" s="107">
        <v>100000000</v>
      </c>
      <c r="F1202" s="117"/>
      <c r="G1202" s="117">
        <f t="shared" si="37"/>
        <v>6</v>
      </c>
      <c r="H1202" s="105"/>
      <c r="I1202" s="106">
        <f t="shared" si="36"/>
        <v>5</v>
      </c>
    </row>
    <row r="1203" spans="1:9" ht="30" customHeight="1">
      <c r="A1203" s="118">
        <v>93413</v>
      </c>
      <c r="B1203" s="119" t="s">
        <v>1477</v>
      </c>
      <c r="C1203" s="120"/>
      <c r="D1203" s="121">
        <v>8</v>
      </c>
      <c r="E1203" s="122">
        <v>100000000</v>
      </c>
      <c r="F1203" s="121"/>
      <c r="G1203" s="121">
        <f t="shared" si="37"/>
        <v>8</v>
      </c>
      <c r="H1203" s="112"/>
      <c r="I1203" s="113">
        <f t="shared" si="36"/>
        <v>5</v>
      </c>
    </row>
    <row r="1204" spans="1:9" ht="30" customHeight="1">
      <c r="A1204" s="114">
        <v>93422</v>
      </c>
      <c r="B1204" s="115" t="s">
        <v>1478</v>
      </c>
      <c r="C1204" s="116"/>
      <c r="D1204" s="117">
        <v>6</v>
      </c>
      <c r="E1204" s="107">
        <v>100000000</v>
      </c>
      <c r="F1204" s="117"/>
      <c r="G1204" s="117">
        <f t="shared" si="37"/>
        <v>6</v>
      </c>
      <c r="H1204" s="105"/>
      <c r="I1204" s="106">
        <f t="shared" si="36"/>
        <v>5</v>
      </c>
    </row>
    <row r="1205" spans="1:9" ht="30" customHeight="1">
      <c r="A1205" s="118">
        <v>93432</v>
      </c>
      <c r="B1205" s="119" t="s">
        <v>1479</v>
      </c>
      <c r="C1205" s="120"/>
      <c r="D1205" s="121">
        <v>6</v>
      </c>
      <c r="E1205" s="122">
        <v>100000000</v>
      </c>
      <c r="F1205" s="121"/>
      <c r="G1205" s="121">
        <f t="shared" si="37"/>
        <v>6</v>
      </c>
      <c r="H1205" s="112"/>
      <c r="I1205" s="113">
        <f t="shared" si="36"/>
        <v>5</v>
      </c>
    </row>
    <row r="1206" spans="1:9" ht="30" customHeight="1">
      <c r="A1206" s="114">
        <v>93433</v>
      </c>
      <c r="B1206" s="115" t="s">
        <v>1480</v>
      </c>
      <c r="C1206" s="116"/>
      <c r="D1206" s="117">
        <v>8</v>
      </c>
      <c r="E1206" s="107">
        <v>100000000</v>
      </c>
      <c r="F1206" s="117"/>
      <c r="G1206" s="117">
        <f t="shared" si="37"/>
        <v>8</v>
      </c>
      <c r="H1206" s="105"/>
      <c r="I1206" s="106">
        <f t="shared" si="36"/>
        <v>5</v>
      </c>
    </row>
    <row r="1207" spans="1:9" ht="30" customHeight="1">
      <c r="A1207" s="118">
        <v>93493</v>
      </c>
      <c r="B1207" s="119" t="s">
        <v>1481</v>
      </c>
      <c r="C1207" s="120"/>
      <c r="D1207" s="121">
        <v>8</v>
      </c>
      <c r="E1207" s="122">
        <v>100000000</v>
      </c>
      <c r="F1207" s="121"/>
      <c r="G1207" s="121">
        <f t="shared" si="37"/>
        <v>8</v>
      </c>
      <c r="H1207" s="112"/>
      <c r="I1207" s="113">
        <f t="shared" si="36"/>
        <v>5</v>
      </c>
    </row>
    <row r="1208" spans="1:9" ht="30" customHeight="1">
      <c r="A1208" s="114">
        <v>93512</v>
      </c>
      <c r="B1208" s="115" t="s">
        <v>1482</v>
      </c>
      <c r="C1208" s="116"/>
      <c r="D1208" s="117">
        <v>6</v>
      </c>
      <c r="E1208" s="107">
        <v>100000000</v>
      </c>
      <c r="F1208" s="117"/>
      <c r="G1208" s="117">
        <f t="shared" si="37"/>
        <v>6</v>
      </c>
      <c r="H1208" s="105"/>
      <c r="I1208" s="106">
        <f t="shared" si="36"/>
        <v>5</v>
      </c>
    </row>
    <row r="1209" spans="1:9" ht="30" customHeight="1">
      <c r="A1209" s="118">
        <v>93513</v>
      </c>
      <c r="B1209" s="119" t="s">
        <v>1483</v>
      </c>
      <c r="C1209" s="120"/>
      <c r="D1209" s="121">
        <v>8</v>
      </c>
      <c r="E1209" s="122">
        <v>100000000</v>
      </c>
      <c r="F1209" s="121"/>
      <c r="G1209" s="121">
        <f t="shared" si="37"/>
        <v>8</v>
      </c>
      <c r="H1209" s="112"/>
      <c r="I1209" s="113">
        <f t="shared" si="36"/>
        <v>5</v>
      </c>
    </row>
    <row r="1210" spans="1:9" ht="30" customHeight="1">
      <c r="A1210" s="114">
        <v>93522</v>
      </c>
      <c r="B1210" s="115" t="s">
        <v>1484</v>
      </c>
      <c r="C1210" s="116"/>
      <c r="D1210" s="117">
        <v>6</v>
      </c>
      <c r="E1210" s="107">
        <v>100000000</v>
      </c>
      <c r="F1210" s="117"/>
      <c r="G1210" s="117">
        <f t="shared" si="37"/>
        <v>6</v>
      </c>
      <c r="H1210" s="105"/>
      <c r="I1210" s="106">
        <f t="shared" si="36"/>
        <v>5</v>
      </c>
    </row>
    <row r="1211" spans="1:9" ht="30" customHeight="1">
      <c r="A1211" s="118">
        <v>93523</v>
      </c>
      <c r="B1211" s="119" t="s">
        <v>1485</v>
      </c>
      <c r="C1211" s="120"/>
      <c r="D1211" s="121">
        <v>8</v>
      </c>
      <c r="E1211" s="122">
        <v>100000000</v>
      </c>
      <c r="F1211" s="121"/>
      <c r="G1211" s="121">
        <f t="shared" si="37"/>
        <v>8</v>
      </c>
      <c r="H1211" s="112"/>
      <c r="I1211" s="113">
        <f t="shared" si="36"/>
        <v>5</v>
      </c>
    </row>
    <row r="1212" spans="1:9" ht="30" customHeight="1">
      <c r="A1212" s="114">
        <v>93524</v>
      </c>
      <c r="B1212" s="115" t="s">
        <v>1486</v>
      </c>
      <c r="C1212" s="116"/>
      <c r="D1212" s="117">
        <v>8</v>
      </c>
      <c r="E1212" s="107">
        <v>100000000</v>
      </c>
      <c r="F1212" s="117"/>
      <c r="G1212" s="117">
        <f t="shared" si="37"/>
        <v>8</v>
      </c>
      <c r="H1212" s="105"/>
      <c r="I1212" s="106">
        <f t="shared" si="36"/>
        <v>5</v>
      </c>
    </row>
    <row r="1213" spans="1:9" ht="30" customHeight="1">
      <c r="A1213" s="118">
        <v>93532</v>
      </c>
      <c r="B1213" s="119" t="s">
        <v>1487</v>
      </c>
      <c r="C1213" s="120"/>
      <c r="D1213" s="121">
        <v>6</v>
      </c>
      <c r="E1213" s="122">
        <v>100000000</v>
      </c>
      <c r="F1213" s="121"/>
      <c r="G1213" s="121">
        <f t="shared" si="37"/>
        <v>6</v>
      </c>
      <c r="H1213" s="112"/>
      <c r="I1213" s="113">
        <f t="shared" si="36"/>
        <v>5</v>
      </c>
    </row>
    <row r="1214" spans="1:9" ht="30" customHeight="1">
      <c r="A1214" s="114">
        <v>93542</v>
      </c>
      <c r="B1214" s="115" t="s">
        <v>1488</v>
      </c>
      <c r="C1214" s="116"/>
      <c r="D1214" s="117">
        <v>6</v>
      </c>
      <c r="E1214" s="107">
        <v>100000000</v>
      </c>
      <c r="F1214" s="117"/>
      <c r="G1214" s="117">
        <f t="shared" si="37"/>
        <v>6</v>
      </c>
      <c r="H1214" s="105"/>
      <c r="I1214" s="106">
        <f t="shared" si="36"/>
        <v>5</v>
      </c>
    </row>
    <row r="1215" spans="1:9" ht="30" customHeight="1">
      <c r="A1215" s="118">
        <v>93593</v>
      </c>
      <c r="B1215" s="119" t="s">
        <v>1489</v>
      </c>
      <c r="C1215" s="120"/>
      <c r="D1215" s="121">
        <v>8</v>
      </c>
      <c r="E1215" s="122">
        <v>100000000</v>
      </c>
      <c r="F1215" s="121"/>
      <c r="G1215" s="121">
        <f t="shared" si="37"/>
        <v>8</v>
      </c>
      <c r="H1215" s="112"/>
      <c r="I1215" s="113">
        <f t="shared" si="36"/>
        <v>5</v>
      </c>
    </row>
    <row r="1216" spans="1:9" ht="30" customHeight="1">
      <c r="A1216" s="114">
        <v>93602</v>
      </c>
      <c r="B1216" s="115" t="s">
        <v>1490</v>
      </c>
      <c r="C1216" s="116"/>
      <c r="D1216" s="117">
        <v>6</v>
      </c>
      <c r="E1216" s="107">
        <v>100000000</v>
      </c>
      <c r="F1216" s="117"/>
      <c r="G1216" s="117">
        <f t="shared" si="37"/>
        <v>6</v>
      </c>
      <c r="H1216" s="105"/>
      <c r="I1216" s="106">
        <f t="shared" si="36"/>
        <v>5</v>
      </c>
    </row>
    <row r="1217" spans="1:9" ht="30" customHeight="1">
      <c r="A1217" s="118">
        <v>93603</v>
      </c>
      <c r="B1217" s="119" t="s">
        <v>1491</v>
      </c>
      <c r="C1217" s="120"/>
      <c r="D1217" s="121">
        <v>8</v>
      </c>
      <c r="E1217" s="122">
        <v>100000000</v>
      </c>
      <c r="F1217" s="121"/>
      <c r="G1217" s="121">
        <f t="shared" si="37"/>
        <v>8</v>
      </c>
      <c r="H1217" s="112"/>
      <c r="I1217" s="113">
        <f t="shared" si="36"/>
        <v>5</v>
      </c>
    </row>
    <row r="1218" spans="1:9" ht="30" customHeight="1">
      <c r="A1218" s="114">
        <v>93604</v>
      </c>
      <c r="B1218" s="115" t="s">
        <v>1492</v>
      </c>
      <c r="C1218" s="116"/>
      <c r="D1218" s="117">
        <v>8</v>
      </c>
      <c r="E1218" s="107">
        <v>100000000</v>
      </c>
      <c r="F1218" s="117"/>
      <c r="G1218" s="117">
        <f t="shared" si="37"/>
        <v>8</v>
      </c>
      <c r="H1218" s="105"/>
      <c r="I1218" s="106">
        <f t="shared" si="36"/>
        <v>5</v>
      </c>
    </row>
    <row r="1219" spans="1:9" ht="30" customHeight="1">
      <c r="A1219" s="118">
        <v>93612</v>
      </c>
      <c r="B1219" s="119" t="s">
        <v>1493</v>
      </c>
      <c r="C1219" s="120"/>
      <c r="D1219" s="121">
        <v>6</v>
      </c>
      <c r="E1219" s="122">
        <v>100000000</v>
      </c>
      <c r="F1219" s="121"/>
      <c r="G1219" s="121">
        <f t="shared" si="37"/>
        <v>6</v>
      </c>
      <c r="H1219" s="112"/>
      <c r="I1219" s="113">
        <f t="shared" ref="I1219:I1282" si="38">LEN(A1219)</f>
        <v>5</v>
      </c>
    </row>
    <row r="1220" spans="1:9" ht="30" customHeight="1">
      <c r="A1220" s="114">
        <v>93613</v>
      </c>
      <c r="B1220" s="115" t="s">
        <v>1494</v>
      </c>
      <c r="C1220" s="116"/>
      <c r="D1220" s="117">
        <v>8</v>
      </c>
      <c r="E1220" s="107">
        <v>100000000</v>
      </c>
      <c r="F1220" s="117"/>
      <c r="G1220" s="117">
        <f t="shared" ref="G1220:G1283" si="39">C1220+D1220</f>
        <v>8</v>
      </c>
      <c r="H1220" s="105"/>
      <c r="I1220" s="106">
        <f t="shared" si="38"/>
        <v>5</v>
      </c>
    </row>
    <row r="1221" spans="1:9" ht="30" customHeight="1">
      <c r="A1221" s="118">
        <v>93622</v>
      </c>
      <c r="B1221" s="119" t="s">
        <v>1495</v>
      </c>
      <c r="C1221" s="120"/>
      <c r="D1221" s="121">
        <v>6</v>
      </c>
      <c r="E1221" s="122">
        <v>100000000</v>
      </c>
      <c r="F1221" s="121"/>
      <c r="G1221" s="121">
        <f t="shared" si="39"/>
        <v>6</v>
      </c>
      <c r="H1221" s="112"/>
      <c r="I1221" s="113">
        <f t="shared" si="38"/>
        <v>5</v>
      </c>
    </row>
    <row r="1222" spans="1:9" ht="30" customHeight="1">
      <c r="A1222" s="114">
        <v>93623</v>
      </c>
      <c r="B1222" s="115" t="s">
        <v>1496</v>
      </c>
      <c r="C1222" s="116"/>
      <c r="D1222" s="117">
        <v>8</v>
      </c>
      <c r="E1222" s="107">
        <v>100000000</v>
      </c>
      <c r="F1222" s="117"/>
      <c r="G1222" s="117">
        <f t="shared" si="39"/>
        <v>8</v>
      </c>
      <c r="H1222" s="105"/>
      <c r="I1222" s="106">
        <f t="shared" si="38"/>
        <v>5</v>
      </c>
    </row>
    <row r="1223" spans="1:9" ht="30" customHeight="1">
      <c r="A1223" s="118">
        <v>93632</v>
      </c>
      <c r="B1223" s="119" t="s">
        <v>1497</v>
      </c>
      <c r="C1223" s="120"/>
      <c r="D1223" s="121">
        <v>6</v>
      </c>
      <c r="E1223" s="122">
        <v>100000000</v>
      </c>
      <c r="F1223" s="121"/>
      <c r="G1223" s="121">
        <f t="shared" si="39"/>
        <v>6</v>
      </c>
      <c r="H1223" s="112"/>
      <c r="I1223" s="113">
        <f t="shared" si="38"/>
        <v>5</v>
      </c>
    </row>
    <row r="1224" spans="1:9" ht="30" customHeight="1">
      <c r="A1224" s="114">
        <v>93633</v>
      </c>
      <c r="B1224" s="115" t="s">
        <v>1498</v>
      </c>
      <c r="C1224" s="116"/>
      <c r="D1224" s="117">
        <v>8</v>
      </c>
      <c r="E1224" s="107">
        <v>100000000</v>
      </c>
      <c r="F1224" s="117"/>
      <c r="G1224" s="117">
        <f t="shared" si="39"/>
        <v>8</v>
      </c>
      <c r="H1224" s="105"/>
      <c r="I1224" s="106">
        <f t="shared" si="38"/>
        <v>5</v>
      </c>
    </row>
    <row r="1225" spans="1:9" ht="30" customHeight="1">
      <c r="A1225" s="118">
        <v>93642</v>
      </c>
      <c r="B1225" s="119" t="s">
        <v>1499</v>
      </c>
      <c r="C1225" s="120"/>
      <c r="D1225" s="121">
        <v>6</v>
      </c>
      <c r="E1225" s="122">
        <v>100000000</v>
      </c>
      <c r="F1225" s="121"/>
      <c r="G1225" s="121">
        <f t="shared" si="39"/>
        <v>6</v>
      </c>
      <c r="H1225" s="112"/>
      <c r="I1225" s="113">
        <f t="shared" si="38"/>
        <v>5</v>
      </c>
    </row>
    <row r="1226" spans="1:9" ht="30" customHeight="1">
      <c r="A1226" s="114">
        <v>93643</v>
      </c>
      <c r="B1226" s="115" t="s">
        <v>1500</v>
      </c>
      <c r="C1226" s="116"/>
      <c r="D1226" s="117">
        <v>8</v>
      </c>
      <c r="E1226" s="107">
        <v>100000000</v>
      </c>
      <c r="F1226" s="117"/>
      <c r="G1226" s="117">
        <f t="shared" si="39"/>
        <v>8</v>
      </c>
      <c r="H1226" s="105"/>
      <c r="I1226" s="106">
        <f t="shared" si="38"/>
        <v>5</v>
      </c>
    </row>
    <row r="1227" spans="1:9" ht="30" customHeight="1">
      <c r="A1227" s="118">
        <v>93652</v>
      </c>
      <c r="B1227" s="119" t="s">
        <v>1501</v>
      </c>
      <c r="C1227" s="120"/>
      <c r="D1227" s="121">
        <v>6</v>
      </c>
      <c r="E1227" s="122">
        <v>100000000</v>
      </c>
      <c r="F1227" s="121"/>
      <c r="G1227" s="121">
        <f t="shared" si="39"/>
        <v>6</v>
      </c>
      <c r="H1227" s="112"/>
      <c r="I1227" s="113">
        <f t="shared" si="38"/>
        <v>5</v>
      </c>
    </row>
    <row r="1228" spans="1:9" ht="30" customHeight="1">
      <c r="A1228" s="114">
        <v>93653</v>
      </c>
      <c r="B1228" s="115" t="s">
        <v>1502</v>
      </c>
      <c r="C1228" s="116"/>
      <c r="D1228" s="117">
        <v>8</v>
      </c>
      <c r="E1228" s="107">
        <v>100000000</v>
      </c>
      <c r="F1228" s="117"/>
      <c r="G1228" s="117">
        <f t="shared" si="39"/>
        <v>8</v>
      </c>
      <c r="H1228" s="105"/>
      <c r="I1228" s="106">
        <f t="shared" si="38"/>
        <v>5</v>
      </c>
    </row>
    <row r="1229" spans="1:9" ht="30" customHeight="1">
      <c r="A1229" s="118">
        <v>93682</v>
      </c>
      <c r="B1229" s="119" t="s">
        <v>1503</v>
      </c>
      <c r="C1229" s="120"/>
      <c r="D1229" s="121">
        <v>6</v>
      </c>
      <c r="E1229" s="122">
        <v>100000000</v>
      </c>
      <c r="F1229" s="121"/>
      <c r="G1229" s="121">
        <f t="shared" si="39"/>
        <v>6</v>
      </c>
      <c r="H1229" s="112"/>
      <c r="I1229" s="113">
        <f t="shared" si="38"/>
        <v>5</v>
      </c>
    </row>
    <row r="1230" spans="1:9" ht="30" customHeight="1">
      <c r="A1230" s="114">
        <v>93683</v>
      </c>
      <c r="B1230" s="115" t="s">
        <v>1504</v>
      </c>
      <c r="C1230" s="116"/>
      <c r="D1230" s="117">
        <v>8</v>
      </c>
      <c r="E1230" s="107">
        <v>100000000</v>
      </c>
      <c r="F1230" s="117"/>
      <c r="G1230" s="117">
        <f t="shared" si="39"/>
        <v>8</v>
      </c>
      <c r="H1230" s="105"/>
      <c r="I1230" s="106">
        <f t="shared" si="38"/>
        <v>5</v>
      </c>
    </row>
    <row r="1231" spans="1:9" ht="30" customHeight="1">
      <c r="A1231" s="118">
        <v>93693</v>
      </c>
      <c r="B1231" s="119" t="s">
        <v>1505</v>
      </c>
      <c r="C1231" s="120"/>
      <c r="D1231" s="121">
        <v>8</v>
      </c>
      <c r="E1231" s="122">
        <v>100000000</v>
      </c>
      <c r="F1231" s="121"/>
      <c r="G1231" s="121">
        <f t="shared" si="39"/>
        <v>8</v>
      </c>
      <c r="H1231" s="112"/>
      <c r="I1231" s="113">
        <f t="shared" si="38"/>
        <v>5</v>
      </c>
    </row>
    <row r="1232" spans="1:9" ht="30" customHeight="1">
      <c r="A1232" s="114">
        <v>94114</v>
      </c>
      <c r="B1232" s="115" t="s">
        <v>1506</v>
      </c>
      <c r="C1232" s="116">
        <v>9.32</v>
      </c>
      <c r="D1232" s="117"/>
      <c r="E1232" s="107">
        <v>100000000</v>
      </c>
      <c r="F1232" s="117"/>
      <c r="G1232" s="117">
        <f t="shared" si="39"/>
        <v>9.32</v>
      </c>
      <c r="H1232" s="105"/>
      <c r="I1232" s="106">
        <f t="shared" si="38"/>
        <v>5</v>
      </c>
    </row>
    <row r="1233" spans="1:9" ht="30" customHeight="1">
      <c r="A1233" s="118">
        <v>94124</v>
      </c>
      <c r="B1233" s="119" t="s">
        <v>1507</v>
      </c>
      <c r="C1233" s="120">
        <v>9.32</v>
      </c>
      <c r="D1233" s="121"/>
      <c r="E1233" s="122">
        <v>100000000</v>
      </c>
      <c r="F1233" s="121"/>
      <c r="G1233" s="121">
        <f t="shared" si="39"/>
        <v>9.32</v>
      </c>
      <c r="H1233" s="112"/>
      <c r="I1233" s="113">
        <f t="shared" si="38"/>
        <v>5</v>
      </c>
    </row>
    <row r="1234" spans="1:9" ht="30" customHeight="1">
      <c r="A1234" s="114">
        <v>94134</v>
      </c>
      <c r="B1234" s="115" t="s">
        <v>1508</v>
      </c>
      <c r="C1234" s="116">
        <v>9.32</v>
      </c>
      <c r="D1234" s="117"/>
      <c r="E1234" s="107">
        <v>100000000</v>
      </c>
      <c r="F1234" s="117"/>
      <c r="G1234" s="117">
        <f t="shared" si="39"/>
        <v>9.32</v>
      </c>
      <c r="H1234" s="105"/>
      <c r="I1234" s="106">
        <f t="shared" si="38"/>
        <v>5</v>
      </c>
    </row>
    <row r="1235" spans="1:9" ht="30" customHeight="1">
      <c r="A1235" s="118">
        <v>94144</v>
      </c>
      <c r="B1235" s="119" t="s">
        <v>1509</v>
      </c>
      <c r="C1235" s="120">
        <v>9.32</v>
      </c>
      <c r="D1235" s="121"/>
      <c r="E1235" s="122">
        <v>100000000</v>
      </c>
      <c r="F1235" s="121"/>
      <c r="G1235" s="121">
        <f t="shared" si="39"/>
        <v>9.32</v>
      </c>
      <c r="H1235" s="112"/>
      <c r="I1235" s="113">
        <f t="shared" si="38"/>
        <v>5</v>
      </c>
    </row>
    <row r="1236" spans="1:9" ht="30" customHeight="1">
      <c r="A1236" s="114">
        <v>94183</v>
      </c>
      <c r="B1236" s="115" t="s">
        <v>1510</v>
      </c>
      <c r="C1236" s="116">
        <v>9.32</v>
      </c>
      <c r="D1236" s="117"/>
      <c r="E1236" s="107">
        <v>100000000</v>
      </c>
      <c r="F1236" s="117"/>
      <c r="G1236" s="117">
        <f t="shared" si="39"/>
        <v>9.32</v>
      </c>
      <c r="H1236" s="105"/>
      <c r="I1236" s="106">
        <f t="shared" si="38"/>
        <v>5</v>
      </c>
    </row>
    <row r="1237" spans="1:9" ht="30" customHeight="1">
      <c r="A1237" s="118">
        <v>94184</v>
      </c>
      <c r="B1237" s="119" t="s">
        <v>1511</v>
      </c>
      <c r="C1237" s="120">
        <v>9.32</v>
      </c>
      <c r="D1237" s="121"/>
      <c r="E1237" s="122">
        <v>100000000</v>
      </c>
      <c r="F1237" s="121"/>
      <c r="G1237" s="121">
        <f t="shared" si="39"/>
        <v>9.32</v>
      </c>
      <c r="H1237" s="112"/>
      <c r="I1237" s="113">
        <f t="shared" si="38"/>
        <v>5</v>
      </c>
    </row>
    <row r="1238" spans="1:9" ht="30" customHeight="1">
      <c r="A1238" s="114">
        <v>94214</v>
      </c>
      <c r="B1238" s="115" t="s">
        <v>1512</v>
      </c>
      <c r="C1238" s="116">
        <v>9.32</v>
      </c>
      <c r="D1238" s="117"/>
      <c r="E1238" s="107">
        <v>100000000</v>
      </c>
      <c r="F1238" s="117"/>
      <c r="G1238" s="117">
        <f t="shared" si="39"/>
        <v>9.32</v>
      </c>
      <c r="H1238" s="105"/>
      <c r="I1238" s="106">
        <f t="shared" si="38"/>
        <v>5</v>
      </c>
    </row>
    <row r="1239" spans="1:9" ht="30" customHeight="1">
      <c r="A1239" s="118">
        <v>94224</v>
      </c>
      <c r="B1239" s="119" t="s">
        <v>1513</v>
      </c>
      <c r="C1239" s="120">
        <v>9.32</v>
      </c>
      <c r="D1239" s="121"/>
      <c r="E1239" s="122">
        <v>100000000</v>
      </c>
      <c r="F1239" s="121"/>
      <c r="G1239" s="121">
        <f t="shared" si="39"/>
        <v>9.32</v>
      </c>
      <c r="H1239" s="112"/>
      <c r="I1239" s="113">
        <f t="shared" si="38"/>
        <v>5</v>
      </c>
    </row>
    <row r="1240" spans="1:9" ht="30" customHeight="1">
      <c r="A1240" s="114">
        <v>94232</v>
      </c>
      <c r="B1240" s="115" t="s">
        <v>1514</v>
      </c>
      <c r="C1240" s="116"/>
      <c r="D1240" s="117">
        <v>6</v>
      </c>
      <c r="E1240" s="107">
        <v>100000000</v>
      </c>
      <c r="F1240" s="117"/>
      <c r="G1240" s="117">
        <f t="shared" si="39"/>
        <v>6</v>
      </c>
      <c r="H1240" s="105"/>
      <c r="I1240" s="106">
        <f t="shared" si="38"/>
        <v>5</v>
      </c>
    </row>
    <row r="1241" spans="1:9" ht="30" customHeight="1">
      <c r="A1241" s="118">
        <v>94243</v>
      </c>
      <c r="B1241" s="119" t="s">
        <v>1515</v>
      </c>
      <c r="C1241" s="120">
        <v>9.32</v>
      </c>
      <c r="D1241" s="121"/>
      <c r="E1241" s="122">
        <v>100000000</v>
      </c>
      <c r="F1241" s="121"/>
      <c r="G1241" s="121">
        <f t="shared" si="39"/>
        <v>9.32</v>
      </c>
      <c r="H1241" s="112"/>
      <c r="I1241" s="113">
        <f t="shared" si="38"/>
        <v>5</v>
      </c>
    </row>
    <row r="1242" spans="1:9" ht="30" customHeight="1">
      <c r="A1242" s="114">
        <v>94252</v>
      </c>
      <c r="B1242" s="115" t="s">
        <v>1516</v>
      </c>
      <c r="C1242" s="116"/>
      <c r="D1242" s="117">
        <v>6</v>
      </c>
      <c r="E1242" s="107">
        <v>100000000</v>
      </c>
      <c r="F1242" s="117"/>
      <c r="G1242" s="117">
        <f t="shared" si="39"/>
        <v>6</v>
      </c>
      <c r="H1242" s="105"/>
      <c r="I1242" s="106">
        <f t="shared" si="38"/>
        <v>5</v>
      </c>
    </row>
    <row r="1243" spans="1:9" ht="30" customHeight="1">
      <c r="A1243" s="118">
        <v>94283</v>
      </c>
      <c r="B1243" s="119" t="s">
        <v>1517</v>
      </c>
      <c r="C1243" s="120">
        <v>9.32</v>
      </c>
      <c r="D1243" s="121"/>
      <c r="E1243" s="122">
        <v>100000000</v>
      </c>
      <c r="F1243" s="121"/>
      <c r="G1243" s="121">
        <f t="shared" si="39"/>
        <v>9.32</v>
      </c>
      <c r="H1243" s="112"/>
      <c r="I1243" s="113">
        <f t="shared" si="38"/>
        <v>5</v>
      </c>
    </row>
    <row r="1244" spans="1:9" ht="30" customHeight="1">
      <c r="A1244" s="114">
        <v>94303</v>
      </c>
      <c r="B1244" s="115" t="s">
        <v>1518</v>
      </c>
      <c r="C1244" s="116">
        <v>9.32</v>
      </c>
      <c r="D1244" s="117"/>
      <c r="E1244" s="107">
        <v>100000000</v>
      </c>
      <c r="F1244" s="117"/>
      <c r="G1244" s="117">
        <f t="shared" si="39"/>
        <v>9.32</v>
      </c>
      <c r="H1244" s="105"/>
      <c r="I1244" s="106">
        <f t="shared" si="38"/>
        <v>5</v>
      </c>
    </row>
    <row r="1245" spans="1:9" ht="30" customHeight="1">
      <c r="A1245" s="118">
        <v>94313</v>
      </c>
      <c r="B1245" s="119" t="s">
        <v>1519</v>
      </c>
      <c r="C1245" s="120">
        <v>9.32</v>
      </c>
      <c r="D1245" s="121"/>
      <c r="E1245" s="122">
        <v>100000000</v>
      </c>
      <c r="F1245" s="121"/>
      <c r="G1245" s="121">
        <f t="shared" si="39"/>
        <v>9.32</v>
      </c>
      <c r="H1245" s="112"/>
      <c r="I1245" s="113">
        <f t="shared" si="38"/>
        <v>5</v>
      </c>
    </row>
    <row r="1246" spans="1:9" ht="30" customHeight="1">
      <c r="A1246" s="114">
        <v>94323</v>
      </c>
      <c r="B1246" s="115" t="s">
        <v>1520</v>
      </c>
      <c r="C1246" s="116">
        <v>9.32</v>
      </c>
      <c r="D1246" s="117"/>
      <c r="E1246" s="107">
        <v>100000000</v>
      </c>
      <c r="F1246" s="117"/>
      <c r="G1246" s="117">
        <f t="shared" si="39"/>
        <v>9.32</v>
      </c>
      <c r="H1246" s="105"/>
      <c r="I1246" s="106">
        <f t="shared" si="38"/>
        <v>5</v>
      </c>
    </row>
    <row r="1247" spans="1:9" ht="30" customHeight="1">
      <c r="A1247" s="118">
        <v>94334</v>
      </c>
      <c r="B1247" s="119" t="s">
        <v>1521</v>
      </c>
      <c r="C1247" s="120">
        <v>9.32</v>
      </c>
      <c r="D1247" s="121"/>
      <c r="E1247" s="122">
        <v>100000000</v>
      </c>
      <c r="F1247" s="121"/>
      <c r="G1247" s="121">
        <f t="shared" si="39"/>
        <v>9.32</v>
      </c>
      <c r="H1247" s="112"/>
      <c r="I1247" s="113">
        <f t="shared" si="38"/>
        <v>5</v>
      </c>
    </row>
    <row r="1248" spans="1:9" ht="30" customHeight="1">
      <c r="A1248" s="114">
        <v>94342</v>
      </c>
      <c r="B1248" s="115" t="s">
        <v>1522</v>
      </c>
      <c r="C1248" s="116"/>
      <c r="D1248" s="117">
        <v>6</v>
      </c>
      <c r="E1248" s="107">
        <v>100000000</v>
      </c>
      <c r="F1248" s="117"/>
      <c r="G1248" s="117">
        <f t="shared" si="39"/>
        <v>6</v>
      </c>
      <c r="H1248" s="105"/>
      <c r="I1248" s="106">
        <f t="shared" si="38"/>
        <v>5</v>
      </c>
    </row>
    <row r="1249" spans="1:9" ht="30" customHeight="1">
      <c r="A1249" s="118">
        <v>94383</v>
      </c>
      <c r="B1249" s="119" t="s">
        <v>1523</v>
      </c>
      <c r="C1249" s="120">
        <v>9.32</v>
      </c>
      <c r="D1249" s="121"/>
      <c r="E1249" s="122">
        <v>100000000</v>
      </c>
      <c r="F1249" s="121"/>
      <c r="G1249" s="121">
        <f t="shared" si="39"/>
        <v>9.32</v>
      </c>
      <c r="H1249" s="112"/>
      <c r="I1249" s="113">
        <f t="shared" si="38"/>
        <v>5</v>
      </c>
    </row>
    <row r="1250" spans="1:9" ht="30" customHeight="1">
      <c r="A1250" s="114">
        <v>94402</v>
      </c>
      <c r="B1250" s="115" t="s">
        <v>1524</v>
      </c>
      <c r="C1250" s="116"/>
      <c r="D1250" s="117">
        <v>6</v>
      </c>
      <c r="E1250" s="107">
        <v>100000000</v>
      </c>
      <c r="F1250" s="117"/>
      <c r="G1250" s="117">
        <f t="shared" si="39"/>
        <v>6</v>
      </c>
      <c r="H1250" s="105"/>
      <c r="I1250" s="106">
        <f t="shared" si="38"/>
        <v>5</v>
      </c>
    </row>
    <row r="1251" spans="1:9" ht="30" customHeight="1">
      <c r="A1251" s="118">
        <v>94403</v>
      </c>
      <c r="B1251" s="119" t="s">
        <v>1525</v>
      </c>
      <c r="C1251" s="120">
        <v>9.32</v>
      </c>
      <c r="D1251" s="121"/>
      <c r="E1251" s="122">
        <v>100000000</v>
      </c>
      <c r="F1251" s="121"/>
      <c r="G1251" s="121">
        <f t="shared" si="39"/>
        <v>9.32</v>
      </c>
      <c r="H1251" s="112"/>
      <c r="I1251" s="113">
        <f t="shared" si="38"/>
        <v>5</v>
      </c>
    </row>
    <row r="1252" spans="1:9" ht="30" customHeight="1">
      <c r="A1252" s="114">
        <v>94404</v>
      </c>
      <c r="B1252" s="115" t="s">
        <v>1526</v>
      </c>
      <c r="C1252" s="116">
        <v>9.32</v>
      </c>
      <c r="D1252" s="117"/>
      <c r="E1252" s="107">
        <v>100000000</v>
      </c>
      <c r="F1252" s="117"/>
      <c r="G1252" s="117">
        <f t="shared" si="39"/>
        <v>9.32</v>
      </c>
      <c r="H1252" s="105"/>
      <c r="I1252" s="106">
        <f t="shared" si="38"/>
        <v>5</v>
      </c>
    </row>
    <row r="1253" spans="1:9" ht="30" customHeight="1">
      <c r="A1253" s="118">
        <v>94413</v>
      </c>
      <c r="B1253" s="119" t="s">
        <v>1527</v>
      </c>
      <c r="C1253" s="120">
        <v>9.32</v>
      </c>
      <c r="D1253" s="121"/>
      <c r="E1253" s="122">
        <v>100000000</v>
      </c>
      <c r="F1253" s="121"/>
      <c r="G1253" s="121">
        <f t="shared" si="39"/>
        <v>9.32</v>
      </c>
      <c r="H1253" s="112"/>
      <c r="I1253" s="113">
        <f t="shared" si="38"/>
        <v>5</v>
      </c>
    </row>
    <row r="1254" spans="1:9" ht="30" customHeight="1">
      <c r="A1254" s="114">
        <v>94414</v>
      </c>
      <c r="B1254" s="115" t="s">
        <v>1528</v>
      </c>
      <c r="C1254" s="116">
        <v>9.32</v>
      </c>
      <c r="D1254" s="117"/>
      <c r="E1254" s="107">
        <v>100000000</v>
      </c>
      <c r="F1254" s="117"/>
      <c r="G1254" s="117">
        <f t="shared" si="39"/>
        <v>9.32</v>
      </c>
      <c r="H1254" s="105"/>
      <c r="I1254" s="106">
        <f t="shared" si="38"/>
        <v>5</v>
      </c>
    </row>
    <row r="1255" spans="1:9" ht="30" customHeight="1">
      <c r="A1255" s="118">
        <v>94482</v>
      </c>
      <c r="B1255" s="119" t="s">
        <v>1529</v>
      </c>
      <c r="C1255" s="120"/>
      <c r="D1255" s="121">
        <v>6</v>
      </c>
      <c r="E1255" s="122">
        <v>100000000</v>
      </c>
      <c r="F1255" s="121"/>
      <c r="G1255" s="121">
        <f t="shared" si="39"/>
        <v>6</v>
      </c>
      <c r="H1255" s="112"/>
      <c r="I1255" s="113">
        <f t="shared" si="38"/>
        <v>5</v>
      </c>
    </row>
    <row r="1256" spans="1:9" ht="30" customHeight="1">
      <c r="A1256" s="114">
        <v>94483</v>
      </c>
      <c r="B1256" s="115" t="s">
        <v>1530</v>
      </c>
      <c r="C1256" s="116">
        <v>9.32</v>
      </c>
      <c r="D1256" s="117"/>
      <c r="E1256" s="107">
        <v>100000000</v>
      </c>
      <c r="F1256" s="117"/>
      <c r="G1256" s="117">
        <f t="shared" si="39"/>
        <v>9.32</v>
      </c>
      <c r="H1256" s="105"/>
      <c r="I1256" s="106">
        <f t="shared" si="38"/>
        <v>5</v>
      </c>
    </row>
    <row r="1257" spans="1:9" ht="30" customHeight="1">
      <c r="A1257" s="118">
        <v>94484</v>
      </c>
      <c r="B1257" s="119" t="s">
        <v>1531</v>
      </c>
      <c r="C1257" s="120">
        <v>9.32</v>
      </c>
      <c r="D1257" s="121"/>
      <c r="E1257" s="122">
        <v>100000000</v>
      </c>
      <c r="F1257" s="121"/>
      <c r="G1257" s="121">
        <f t="shared" si="39"/>
        <v>9.32</v>
      </c>
      <c r="H1257" s="112"/>
      <c r="I1257" s="113">
        <f t="shared" si="38"/>
        <v>5</v>
      </c>
    </row>
    <row r="1258" spans="1:9" ht="30" customHeight="1">
      <c r="A1258" s="114">
        <v>94493</v>
      </c>
      <c r="B1258" s="115" t="s">
        <v>1532</v>
      </c>
      <c r="C1258" s="116">
        <v>9.32</v>
      </c>
      <c r="D1258" s="117"/>
      <c r="E1258" s="107">
        <v>100000000</v>
      </c>
      <c r="F1258" s="117"/>
      <c r="G1258" s="117">
        <f t="shared" si="39"/>
        <v>9.32</v>
      </c>
      <c r="H1258" s="105"/>
      <c r="I1258" s="106">
        <f t="shared" si="38"/>
        <v>5</v>
      </c>
    </row>
    <row r="1259" spans="1:9" ht="30" customHeight="1">
      <c r="A1259" s="118">
        <v>94494</v>
      </c>
      <c r="B1259" s="119" t="s">
        <v>1533</v>
      </c>
      <c r="C1259" s="120">
        <v>9.32</v>
      </c>
      <c r="D1259" s="121"/>
      <c r="E1259" s="122">
        <v>100000000</v>
      </c>
      <c r="F1259" s="121"/>
      <c r="G1259" s="121">
        <f t="shared" si="39"/>
        <v>9.32</v>
      </c>
      <c r="H1259" s="112"/>
      <c r="I1259" s="113">
        <f t="shared" si="38"/>
        <v>5</v>
      </c>
    </row>
    <row r="1260" spans="1:9" ht="30" customHeight="1">
      <c r="A1260" s="114">
        <v>94512</v>
      </c>
      <c r="B1260" s="115" t="s">
        <v>1534</v>
      </c>
      <c r="C1260" s="116"/>
      <c r="D1260" s="117">
        <v>6</v>
      </c>
      <c r="E1260" s="107">
        <v>100000000</v>
      </c>
      <c r="F1260" s="117"/>
      <c r="G1260" s="117">
        <f t="shared" si="39"/>
        <v>6</v>
      </c>
      <c r="H1260" s="105"/>
      <c r="I1260" s="106">
        <f t="shared" si="38"/>
        <v>5</v>
      </c>
    </row>
    <row r="1261" spans="1:9" ht="30" customHeight="1">
      <c r="A1261" s="118">
        <v>94513</v>
      </c>
      <c r="B1261" s="119" t="s">
        <v>1535</v>
      </c>
      <c r="C1261" s="120">
        <v>9.32</v>
      </c>
      <c r="D1261" s="121"/>
      <c r="E1261" s="122">
        <v>100000000</v>
      </c>
      <c r="F1261" s="121"/>
      <c r="G1261" s="121">
        <f t="shared" si="39"/>
        <v>9.32</v>
      </c>
      <c r="H1261" s="112"/>
      <c r="I1261" s="113">
        <f t="shared" si="38"/>
        <v>5</v>
      </c>
    </row>
    <row r="1262" spans="1:9" ht="30" customHeight="1">
      <c r="A1262" s="114">
        <v>94514</v>
      </c>
      <c r="B1262" s="115" t="s">
        <v>1536</v>
      </c>
      <c r="C1262" s="116">
        <v>9.32</v>
      </c>
      <c r="D1262" s="117"/>
      <c r="E1262" s="107">
        <v>100000000</v>
      </c>
      <c r="F1262" s="117"/>
      <c r="G1262" s="117">
        <f t="shared" si="39"/>
        <v>9.32</v>
      </c>
      <c r="H1262" s="105"/>
      <c r="I1262" s="106">
        <f t="shared" si="38"/>
        <v>5</v>
      </c>
    </row>
    <row r="1263" spans="1:9" ht="30" customHeight="1">
      <c r="A1263" s="118">
        <v>94522</v>
      </c>
      <c r="B1263" s="119" t="s">
        <v>1537</v>
      </c>
      <c r="C1263" s="120"/>
      <c r="D1263" s="121">
        <v>6</v>
      </c>
      <c r="E1263" s="122">
        <v>100000000</v>
      </c>
      <c r="F1263" s="121"/>
      <c r="G1263" s="121">
        <f t="shared" si="39"/>
        <v>6</v>
      </c>
      <c r="H1263" s="112"/>
      <c r="I1263" s="113">
        <f t="shared" si="38"/>
        <v>5</v>
      </c>
    </row>
    <row r="1264" spans="1:9" ht="30" customHeight="1">
      <c r="A1264" s="114">
        <v>94523</v>
      </c>
      <c r="B1264" s="115" t="s">
        <v>1538</v>
      </c>
      <c r="C1264" s="116">
        <v>9.32</v>
      </c>
      <c r="D1264" s="117"/>
      <c r="E1264" s="107">
        <v>100000000</v>
      </c>
      <c r="F1264" s="117"/>
      <c r="G1264" s="117">
        <f t="shared" si="39"/>
        <v>9.32</v>
      </c>
      <c r="H1264" s="105"/>
      <c r="I1264" s="106">
        <f t="shared" si="38"/>
        <v>5</v>
      </c>
    </row>
    <row r="1265" spans="1:9" ht="30" customHeight="1">
      <c r="A1265" s="118">
        <v>94532</v>
      </c>
      <c r="B1265" s="119" t="s">
        <v>1539</v>
      </c>
      <c r="C1265" s="120"/>
      <c r="D1265" s="121">
        <v>6</v>
      </c>
      <c r="E1265" s="122">
        <v>100000000</v>
      </c>
      <c r="F1265" s="121"/>
      <c r="G1265" s="121">
        <f t="shared" si="39"/>
        <v>6</v>
      </c>
      <c r="H1265" s="112"/>
      <c r="I1265" s="113">
        <f t="shared" si="38"/>
        <v>5</v>
      </c>
    </row>
    <row r="1266" spans="1:9" ht="30" customHeight="1">
      <c r="A1266" s="114">
        <v>94533</v>
      </c>
      <c r="B1266" s="115" t="s">
        <v>1540</v>
      </c>
      <c r="C1266" s="116">
        <v>9.32</v>
      </c>
      <c r="D1266" s="117"/>
      <c r="E1266" s="107">
        <v>100000000</v>
      </c>
      <c r="F1266" s="117"/>
      <c r="G1266" s="117">
        <f t="shared" si="39"/>
        <v>9.32</v>
      </c>
      <c r="H1266" s="105"/>
      <c r="I1266" s="106">
        <f t="shared" si="38"/>
        <v>5</v>
      </c>
    </row>
    <row r="1267" spans="1:9" ht="30" customHeight="1">
      <c r="A1267" s="118">
        <v>94534</v>
      </c>
      <c r="B1267" s="119" t="s">
        <v>1541</v>
      </c>
      <c r="C1267" s="120">
        <v>9.32</v>
      </c>
      <c r="D1267" s="121"/>
      <c r="E1267" s="122">
        <v>100000000</v>
      </c>
      <c r="F1267" s="121"/>
      <c r="G1267" s="121">
        <f t="shared" si="39"/>
        <v>9.32</v>
      </c>
      <c r="H1267" s="112"/>
      <c r="I1267" s="113">
        <f t="shared" si="38"/>
        <v>5</v>
      </c>
    </row>
    <row r="1268" spans="1:9" ht="30" customHeight="1">
      <c r="A1268" s="114">
        <v>94582</v>
      </c>
      <c r="B1268" s="115" t="s">
        <v>1542</v>
      </c>
      <c r="C1268" s="116"/>
      <c r="D1268" s="117">
        <v>6</v>
      </c>
      <c r="E1268" s="107">
        <v>100000000</v>
      </c>
      <c r="F1268" s="117"/>
      <c r="G1268" s="117">
        <f t="shared" si="39"/>
        <v>6</v>
      </c>
      <c r="H1268" s="105"/>
      <c r="I1268" s="106">
        <f t="shared" si="38"/>
        <v>5</v>
      </c>
    </row>
    <row r="1269" spans="1:9" ht="30" customHeight="1">
      <c r="A1269" s="118">
        <v>94593</v>
      </c>
      <c r="B1269" s="119" t="s">
        <v>1543</v>
      </c>
      <c r="C1269" s="120">
        <v>9.32</v>
      </c>
      <c r="D1269" s="121"/>
      <c r="E1269" s="122">
        <v>100000000</v>
      </c>
      <c r="F1269" s="121"/>
      <c r="G1269" s="121">
        <f t="shared" si="39"/>
        <v>9.32</v>
      </c>
      <c r="H1269" s="112"/>
      <c r="I1269" s="113">
        <f t="shared" si="38"/>
        <v>5</v>
      </c>
    </row>
    <row r="1270" spans="1:9" ht="30" customHeight="1">
      <c r="A1270" s="114">
        <v>94612</v>
      </c>
      <c r="B1270" s="115" t="s">
        <v>1544</v>
      </c>
      <c r="C1270" s="116"/>
      <c r="D1270" s="117">
        <v>6</v>
      </c>
      <c r="E1270" s="107">
        <v>100000000</v>
      </c>
      <c r="F1270" s="117"/>
      <c r="G1270" s="117">
        <f t="shared" si="39"/>
        <v>6</v>
      </c>
      <c r="H1270" s="105"/>
      <c r="I1270" s="106">
        <f t="shared" si="38"/>
        <v>5</v>
      </c>
    </row>
    <row r="1271" spans="1:9" ht="30" customHeight="1">
      <c r="A1271" s="118">
        <v>94613</v>
      </c>
      <c r="B1271" s="119" t="s">
        <v>1545</v>
      </c>
      <c r="C1271" s="120">
        <v>9.32</v>
      </c>
      <c r="D1271" s="121"/>
      <c r="E1271" s="122">
        <v>100000000</v>
      </c>
      <c r="F1271" s="121"/>
      <c r="G1271" s="121">
        <f t="shared" si="39"/>
        <v>9.32</v>
      </c>
      <c r="H1271" s="112"/>
      <c r="I1271" s="113">
        <f t="shared" si="38"/>
        <v>5</v>
      </c>
    </row>
    <row r="1272" spans="1:9" ht="30" customHeight="1">
      <c r="A1272" s="114">
        <v>94614</v>
      </c>
      <c r="B1272" s="115" t="s">
        <v>1546</v>
      </c>
      <c r="C1272" s="116">
        <v>9.32</v>
      </c>
      <c r="D1272" s="117"/>
      <c r="E1272" s="107">
        <v>100000000</v>
      </c>
      <c r="F1272" s="117"/>
      <c r="G1272" s="117">
        <f t="shared" si="39"/>
        <v>9.32</v>
      </c>
      <c r="H1272" s="105"/>
      <c r="I1272" s="106">
        <f t="shared" si="38"/>
        <v>5</v>
      </c>
    </row>
    <row r="1273" spans="1:9" ht="30" customHeight="1">
      <c r="A1273" s="118">
        <v>94622</v>
      </c>
      <c r="B1273" s="119" t="s">
        <v>1547</v>
      </c>
      <c r="C1273" s="120"/>
      <c r="D1273" s="121">
        <v>6</v>
      </c>
      <c r="E1273" s="122">
        <v>100000000</v>
      </c>
      <c r="F1273" s="121"/>
      <c r="G1273" s="121">
        <f t="shared" si="39"/>
        <v>6</v>
      </c>
      <c r="H1273" s="112"/>
      <c r="I1273" s="113">
        <f t="shared" si="38"/>
        <v>5</v>
      </c>
    </row>
    <row r="1274" spans="1:9" ht="30" customHeight="1">
      <c r="A1274" s="114">
        <v>94623</v>
      </c>
      <c r="B1274" s="115" t="s">
        <v>1548</v>
      </c>
      <c r="C1274" s="116">
        <v>9.32</v>
      </c>
      <c r="D1274" s="117"/>
      <c r="E1274" s="107">
        <v>100000000</v>
      </c>
      <c r="F1274" s="117"/>
      <c r="G1274" s="117">
        <f t="shared" si="39"/>
        <v>9.32</v>
      </c>
      <c r="H1274" s="105"/>
      <c r="I1274" s="106">
        <f t="shared" si="38"/>
        <v>5</v>
      </c>
    </row>
    <row r="1275" spans="1:9" ht="30" customHeight="1">
      <c r="A1275" s="118">
        <v>94693</v>
      </c>
      <c r="B1275" s="119" t="s">
        <v>1549</v>
      </c>
      <c r="C1275" s="120">
        <v>9.32</v>
      </c>
      <c r="D1275" s="121"/>
      <c r="E1275" s="122">
        <v>100000000</v>
      </c>
      <c r="F1275" s="121"/>
      <c r="G1275" s="121">
        <f t="shared" si="39"/>
        <v>9.32</v>
      </c>
      <c r="H1275" s="112"/>
      <c r="I1275" s="113">
        <f t="shared" si="38"/>
        <v>5</v>
      </c>
    </row>
    <row r="1276" spans="1:9" ht="30" customHeight="1">
      <c r="A1276" s="114">
        <v>94704</v>
      </c>
      <c r="B1276" s="115" t="s">
        <v>1550</v>
      </c>
      <c r="C1276" s="116">
        <v>9.32</v>
      </c>
      <c r="D1276" s="117"/>
      <c r="E1276" s="107">
        <v>100000000</v>
      </c>
      <c r="F1276" s="117"/>
      <c r="G1276" s="117">
        <f t="shared" si="39"/>
        <v>9.32</v>
      </c>
      <c r="H1276" s="105"/>
      <c r="I1276" s="106">
        <f t="shared" si="38"/>
        <v>5</v>
      </c>
    </row>
    <row r="1277" spans="1:9" ht="30" customHeight="1">
      <c r="A1277" s="118">
        <v>94712</v>
      </c>
      <c r="B1277" s="119" t="s">
        <v>1551</v>
      </c>
      <c r="C1277" s="120"/>
      <c r="D1277" s="121">
        <v>6</v>
      </c>
      <c r="E1277" s="122">
        <v>100000000</v>
      </c>
      <c r="F1277" s="121"/>
      <c r="G1277" s="121">
        <f t="shared" si="39"/>
        <v>6</v>
      </c>
      <c r="H1277" s="112"/>
      <c r="I1277" s="113">
        <f t="shared" si="38"/>
        <v>5</v>
      </c>
    </row>
    <row r="1278" spans="1:9" ht="30" customHeight="1">
      <c r="A1278" s="114">
        <v>94713</v>
      </c>
      <c r="B1278" s="115" t="s">
        <v>1552</v>
      </c>
      <c r="C1278" s="116">
        <v>9.32</v>
      </c>
      <c r="D1278" s="117"/>
      <c r="E1278" s="107">
        <v>100000000</v>
      </c>
      <c r="F1278" s="117"/>
      <c r="G1278" s="117">
        <f t="shared" si="39"/>
        <v>9.32</v>
      </c>
      <c r="H1278" s="105"/>
      <c r="I1278" s="106">
        <f t="shared" si="38"/>
        <v>5</v>
      </c>
    </row>
    <row r="1279" spans="1:9" ht="30" customHeight="1">
      <c r="A1279" s="118">
        <v>94714</v>
      </c>
      <c r="B1279" s="119" t="s">
        <v>1553</v>
      </c>
      <c r="C1279" s="120">
        <v>9.32</v>
      </c>
      <c r="D1279" s="121"/>
      <c r="E1279" s="122">
        <v>100000000</v>
      </c>
      <c r="F1279" s="121"/>
      <c r="G1279" s="121">
        <f t="shared" si="39"/>
        <v>9.32</v>
      </c>
      <c r="H1279" s="112"/>
      <c r="I1279" s="113">
        <f t="shared" si="38"/>
        <v>5</v>
      </c>
    </row>
    <row r="1280" spans="1:9" ht="30" customHeight="1">
      <c r="A1280" s="114">
        <v>94724</v>
      </c>
      <c r="B1280" s="115" t="s">
        <v>1554</v>
      </c>
      <c r="C1280" s="116">
        <v>9.32</v>
      </c>
      <c r="D1280" s="117"/>
      <c r="E1280" s="107">
        <v>100000000</v>
      </c>
      <c r="F1280" s="117"/>
      <c r="G1280" s="117">
        <f t="shared" si="39"/>
        <v>9.32</v>
      </c>
      <c r="H1280" s="105"/>
      <c r="I1280" s="106">
        <f t="shared" si="38"/>
        <v>5</v>
      </c>
    </row>
    <row r="1281" spans="1:9" ht="30" customHeight="1">
      <c r="A1281" s="118">
        <v>94794</v>
      </c>
      <c r="B1281" s="119" t="s">
        <v>1555</v>
      </c>
      <c r="C1281" s="120">
        <v>9.32</v>
      </c>
      <c r="D1281" s="121"/>
      <c r="E1281" s="122">
        <v>100000000</v>
      </c>
      <c r="F1281" s="121"/>
      <c r="G1281" s="121">
        <f t="shared" si="39"/>
        <v>9.32</v>
      </c>
      <c r="H1281" s="112"/>
      <c r="I1281" s="113">
        <f t="shared" si="38"/>
        <v>5</v>
      </c>
    </row>
    <row r="1282" spans="1:9" ht="30" customHeight="1">
      <c r="A1282" s="114" t="s">
        <v>1560</v>
      </c>
      <c r="B1282" s="115" t="s">
        <v>1561</v>
      </c>
      <c r="C1282" s="116">
        <v>6.68</v>
      </c>
      <c r="D1282" s="117"/>
      <c r="E1282" s="107">
        <v>100000000</v>
      </c>
      <c r="F1282" s="117"/>
      <c r="G1282" s="117">
        <f t="shared" si="39"/>
        <v>6.68</v>
      </c>
      <c r="H1282" s="105"/>
      <c r="I1282" s="106">
        <f t="shared" si="38"/>
        <v>12</v>
      </c>
    </row>
    <row r="1283" spans="1:9" ht="30" customHeight="1">
      <c r="A1283" s="118" t="s">
        <v>1562</v>
      </c>
      <c r="B1283" s="119" t="s">
        <v>1563</v>
      </c>
      <c r="C1283" s="120">
        <v>7.78</v>
      </c>
      <c r="D1283" s="121"/>
      <c r="E1283" s="122">
        <v>100000000</v>
      </c>
      <c r="F1283" s="121"/>
      <c r="G1283" s="121">
        <f t="shared" si="39"/>
        <v>7.78</v>
      </c>
      <c r="H1283" s="112"/>
      <c r="I1283" s="113">
        <f t="shared" ref="I1283:I1350" si="40">LEN(A1283)</f>
        <v>9</v>
      </c>
    </row>
    <row r="1284" spans="1:9" ht="30" customHeight="1">
      <c r="A1284" s="114" t="s">
        <v>1564</v>
      </c>
      <c r="B1284" s="115" t="s">
        <v>1565</v>
      </c>
      <c r="C1284" s="116">
        <v>7.08</v>
      </c>
      <c r="D1284" s="117"/>
      <c r="E1284" s="107">
        <v>100000000</v>
      </c>
      <c r="F1284" s="117"/>
      <c r="G1284" s="117">
        <f t="shared" ref="G1284:G1350" si="41">C1284+D1284</f>
        <v>7.08</v>
      </c>
      <c r="H1284" s="105"/>
      <c r="I1284" s="106">
        <f t="shared" si="40"/>
        <v>8</v>
      </c>
    </row>
    <row r="1285" spans="1:9" ht="30" customHeight="1">
      <c r="A1285" s="118" t="s">
        <v>1558</v>
      </c>
      <c r="B1285" s="119" t="s">
        <v>1559</v>
      </c>
      <c r="C1285" s="120">
        <v>6.97</v>
      </c>
      <c r="D1285" s="121"/>
      <c r="E1285" s="122">
        <v>100000000</v>
      </c>
      <c r="F1285" s="121"/>
      <c r="G1285" s="121">
        <f t="shared" si="41"/>
        <v>6.97</v>
      </c>
      <c r="H1285" s="112"/>
      <c r="I1285" s="113">
        <f t="shared" si="40"/>
        <v>9</v>
      </c>
    </row>
    <row r="1286" spans="1:9" ht="30" customHeight="1">
      <c r="A1286" s="114" t="s">
        <v>1566</v>
      </c>
      <c r="B1286" s="115" t="s">
        <v>1567</v>
      </c>
      <c r="C1286" s="116">
        <v>29.03</v>
      </c>
      <c r="D1286" s="117"/>
      <c r="E1286" s="107">
        <v>100000000</v>
      </c>
      <c r="F1286" s="117"/>
      <c r="G1286" s="117">
        <f t="shared" si="41"/>
        <v>29.03</v>
      </c>
      <c r="H1286" s="105"/>
      <c r="I1286" s="106">
        <f t="shared" si="40"/>
        <v>15</v>
      </c>
    </row>
    <row r="1287" spans="1:9" ht="30" customHeight="1">
      <c r="A1287" s="118" t="s">
        <v>1556</v>
      </c>
      <c r="B1287" s="119" t="s">
        <v>1557</v>
      </c>
      <c r="C1287" s="120">
        <v>15.48</v>
      </c>
      <c r="D1287" s="121"/>
      <c r="E1287" s="122">
        <v>100000000</v>
      </c>
      <c r="F1287" s="121"/>
      <c r="G1287" s="121">
        <f t="shared" si="41"/>
        <v>15.48</v>
      </c>
      <c r="H1287" s="112"/>
      <c r="I1287" s="113">
        <f t="shared" si="40"/>
        <v>9</v>
      </c>
    </row>
    <row r="1288" spans="1:9" ht="30" customHeight="1">
      <c r="A1288" s="114" t="s">
        <v>1587</v>
      </c>
      <c r="B1288" s="115" t="s">
        <v>1588</v>
      </c>
      <c r="C1288" s="116">
        <v>14.89</v>
      </c>
      <c r="D1288" s="117"/>
      <c r="E1288" s="107">
        <v>100000000</v>
      </c>
      <c r="F1288" s="117"/>
      <c r="G1288" s="117">
        <f t="shared" si="41"/>
        <v>14.89</v>
      </c>
      <c r="H1288" s="105"/>
      <c r="I1288" s="106">
        <f t="shared" si="40"/>
        <v>7</v>
      </c>
    </row>
    <row r="1289" spans="1:9" ht="30" customHeight="1">
      <c r="A1289" s="118" t="s">
        <v>1571</v>
      </c>
      <c r="B1289" s="119" t="s">
        <v>1572</v>
      </c>
      <c r="C1289" s="120">
        <v>15.79</v>
      </c>
      <c r="D1289" s="121"/>
      <c r="E1289" s="122">
        <v>100000000</v>
      </c>
      <c r="F1289" s="121"/>
      <c r="G1289" s="121">
        <f t="shared" si="41"/>
        <v>15.79</v>
      </c>
      <c r="H1289" s="112"/>
      <c r="I1289" s="113">
        <f t="shared" si="40"/>
        <v>7</v>
      </c>
    </row>
    <row r="1290" spans="1:9" ht="30" customHeight="1">
      <c r="A1290" s="114" t="s">
        <v>1569</v>
      </c>
      <c r="B1290" s="115" t="s">
        <v>1570</v>
      </c>
      <c r="C1290" s="116">
        <v>14.28</v>
      </c>
      <c r="D1290" s="117"/>
      <c r="E1290" s="107">
        <v>100000000</v>
      </c>
      <c r="F1290" s="117"/>
      <c r="G1290" s="117">
        <f t="shared" si="41"/>
        <v>14.28</v>
      </c>
      <c r="H1290" s="105"/>
      <c r="I1290" s="106">
        <f t="shared" si="40"/>
        <v>7</v>
      </c>
    </row>
    <row r="1291" spans="1:9" ht="30" customHeight="1">
      <c r="A1291" s="118" t="s">
        <v>1585</v>
      </c>
      <c r="B1291" s="119" t="s">
        <v>1586</v>
      </c>
      <c r="C1291" s="120">
        <v>17.59</v>
      </c>
      <c r="D1291" s="121"/>
      <c r="E1291" s="122">
        <v>100000000</v>
      </c>
      <c r="F1291" s="121"/>
      <c r="G1291" s="121">
        <f t="shared" si="41"/>
        <v>17.59</v>
      </c>
      <c r="H1291" s="112"/>
      <c r="I1291" s="113">
        <f t="shared" si="40"/>
        <v>12</v>
      </c>
    </row>
    <row r="1292" spans="1:9" ht="30" customHeight="1">
      <c r="A1292" s="114" t="s">
        <v>1583</v>
      </c>
      <c r="B1292" s="115" t="s">
        <v>1584</v>
      </c>
      <c r="C1292" s="116">
        <v>21.94</v>
      </c>
      <c r="D1292" s="117"/>
      <c r="E1292" s="107">
        <v>100000000</v>
      </c>
      <c r="F1292" s="117"/>
      <c r="G1292" s="117">
        <f t="shared" si="41"/>
        <v>21.94</v>
      </c>
      <c r="H1292" s="105"/>
      <c r="I1292" s="106">
        <f t="shared" si="40"/>
        <v>14</v>
      </c>
    </row>
    <row r="1293" spans="1:9" ht="30" customHeight="1">
      <c r="A1293" s="118" t="s">
        <v>1581</v>
      </c>
      <c r="B1293" s="119" t="s">
        <v>1582</v>
      </c>
      <c r="C1293" s="120">
        <v>17.63</v>
      </c>
      <c r="D1293" s="121"/>
      <c r="E1293" s="122">
        <v>100000000</v>
      </c>
      <c r="F1293" s="121"/>
      <c r="G1293" s="121">
        <f t="shared" si="41"/>
        <v>17.63</v>
      </c>
      <c r="H1293" s="112"/>
      <c r="I1293" s="113">
        <f t="shared" si="40"/>
        <v>12</v>
      </c>
    </row>
    <row r="1294" spans="1:9" ht="30" customHeight="1">
      <c r="A1294" s="114" t="s">
        <v>1589</v>
      </c>
      <c r="B1294" s="115" t="s">
        <v>1590</v>
      </c>
      <c r="C1294" s="116">
        <v>14.27</v>
      </c>
      <c r="D1294" s="117"/>
      <c r="E1294" s="107">
        <v>100000000</v>
      </c>
      <c r="F1294" s="117"/>
      <c r="G1294" s="117">
        <f t="shared" si="41"/>
        <v>14.27</v>
      </c>
      <c r="H1294" s="105"/>
      <c r="I1294" s="106">
        <f t="shared" si="40"/>
        <v>7</v>
      </c>
    </row>
    <row r="1295" spans="1:9" ht="30" customHeight="1">
      <c r="A1295" s="118" t="s">
        <v>1577</v>
      </c>
      <c r="B1295" s="119" t="s">
        <v>1578</v>
      </c>
      <c r="C1295" s="120">
        <v>19.66</v>
      </c>
      <c r="D1295" s="121"/>
      <c r="E1295" s="122">
        <v>100000000</v>
      </c>
      <c r="F1295" s="121"/>
      <c r="G1295" s="121">
        <f t="shared" si="41"/>
        <v>19.66</v>
      </c>
      <c r="H1295" s="112"/>
      <c r="I1295" s="113">
        <f t="shared" si="40"/>
        <v>12</v>
      </c>
    </row>
    <row r="1296" spans="1:9" ht="30" customHeight="1">
      <c r="A1296" s="114" t="s">
        <v>1575</v>
      </c>
      <c r="B1296" s="115" t="s">
        <v>1576</v>
      </c>
      <c r="C1296" s="116">
        <v>20.23</v>
      </c>
      <c r="D1296" s="117"/>
      <c r="E1296" s="107">
        <v>100000000</v>
      </c>
      <c r="F1296" s="117"/>
      <c r="G1296" s="117">
        <f t="shared" si="41"/>
        <v>20.23</v>
      </c>
      <c r="H1296" s="105"/>
      <c r="I1296" s="106">
        <f t="shared" si="40"/>
        <v>14</v>
      </c>
    </row>
    <row r="1297" spans="1:9" ht="30" customHeight="1">
      <c r="A1297" s="118" t="s">
        <v>1579</v>
      </c>
      <c r="B1297" s="119" t="s">
        <v>1580</v>
      </c>
      <c r="C1297" s="120">
        <v>15.18</v>
      </c>
      <c r="D1297" s="121"/>
      <c r="E1297" s="122">
        <v>100000000</v>
      </c>
      <c r="F1297" s="121"/>
      <c r="G1297" s="121">
        <f t="shared" si="41"/>
        <v>15.18</v>
      </c>
      <c r="H1297" s="112"/>
      <c r="I1297" s="113">
        <f t="shared" si="40"/>
        <v>12</v>
      </c>
    </row>
    <row r="1298" spans="1:9" ht="30" customHeight="1">
      <c r="A1298" s="114" t="s">
        <v>1573</v>
      </c>
      <c r="B1298" s="115" t="s">
        <v>1574</v>
      </c>
      <c r="C1298" s="116">
        <v>17.559999999999999</v>
      </c>
      <c r="D1298" s="117"/>
      <c r="E1298" s="107">
        <v>100000000</v>
      </c>
      <c r="F1298" s="117"/>
      <c r="G1298" s="117">
        <f t="shared" si="41"/>
        <v>17.559999999999999</v>
      </c>
      <c r="H1298" s="105"/>
      <c r="I1298" s="106">
        <f t="shared" si="40"/>
        <v>12</v>
      </c>
    </row>
    <row r="1299" spans="1:9" ht="30" customHeight="1">
      <c r="A1299" s="118" t="s">
        <v>1593</v>
      </c>
      <c r="B1299" s="119" t="s">
        <v>1594</v>
      </c>
      <c r="C1299" s="120">
        <v>42.94</v>
      </c>
      <c r="D1299" s="121"/>
      <c r="E1299" s="122">
        <v>20</v>
      </c>
      <c r="F1299" s="121"/>
      <c r="G1299" s="121">
        <f t="shared" si="41"/>
        <v>42.94</v>
      </c>
      <c r="H1299" s="112"/>
      <c r="I1299" s="113">
        <f t="shared" si="40"/>
        <v>8</v>
      </c>
    </row>
    <row r="1300" spans="1:9" ht="30" customHeight="1">
      <c r="A1300" s="114" t="s">
        <v>1654</v>
      </c>
      <c r="B1300" s="115" t="s">
        <v>1655</v>
      </c>
      <c r="C1300" s="116">
        <v>16.52</v>
      </c>
      <c r="D1300" s="117"/>
      <c r="E1300" s="107">
        <v>100000000</v>
      </c>
      <c r="F1300" s="117"/>
      <c r="G1300" s="117">
        <f t="shared" si="41"/>
        <v>16.52</v>
      </c>
      <c r="H1300" s="105"/>
      <c r="I1300" s="106">
        <f t="shared" si="40"/>
        <v>11</v>
      </c>
    </row>
    <row r="1301" spans="1:9" ht="30" customHeight="1">
      <c r="A1301" s="118" t="s">
        <v>1658</v>
      </c>
      <c r="B1301" s="119" t="s">
        <v>1659</v>
      </c>
      <c r="C1301" s="120">
        <v>15.92</v>
      </c>
      <c r="D1301" s="121"/>
      <c r="E1301" s="122">
        <v>100000000</v>
      </c>
      <c r="F1301" s="121"/>
      <c r="G1301" s="121">
        <f t="shared" si="41"/>
        <v>15.92</v>
      </c>
      <c r="H1301" s="112"/>
      <c r="I1301" s="113">
        <f t="shared" si="40"/>
        <v>13</v>
      </c>
    </row>
    <row r="1302" spans="1:9" ht="30" customHeight="1">
      <c r="A1302" s="114" t="s">
        <v>1662</v>
      </c>
      <c r="B1302" s="115" t="s">
        <v>1663</v>
      </c>
      <c r="C1302" s="116">
        <v>19.04</v>
      </c>
      <c r="D1302" s="117"/>
      <c r="E1302" s="107">
        <v>100000000</v>
      </c>
      <c r="F1302" s="117"/>
      <c r="G1302" s="117">
        <f t="shared" si="41"/>
        <v>19.04</v>
      </c>
      <c r="H1302" s="105"/>
      <c r="I1302" s="106">
        <f t="shared" si="40"/>
        <v>11</v>
      </c>
    </row>
    <row r="1303" spans="1:9" ht="30" customHeight="1">
      <c r="A1303" s="118" t="s">
        <v>1660</v>
      </c>
      <c r="B1303" s="119" t="s">
        <v>1661</v>
      </c>
      <c r="C1303" s="120">
        <v>18.41</v>
      </c>
      <c r="D1303" s="121"/>
      <c r="E1303" s="122">
        <v>100000000</v>
      </c>
      <c r="F1303" s="121"/>
      <c r="G1303" s="121">
        <f t="shared" si="41"/>
        <v>18.41</v>
      </c>
      <c r="H1303" s="112"/>
      <c r="I1303" s="113">
        <f t="shared" si="40"/>
        <v>11</v>
      </c>
    </row>
    <row r="1304" spans="1:9" ht="30" customHeight="1">
      <c r="A1304" s="114" t="s">
        <v>1656</v>
      </c>
      <c r="B1304" s="115" t="s">
        <v>1657</v>
      </c>
      <c r="C1304" s="116">
        <v>19.190000000000001</v>
      </c>
      <c r="D1304" s="117"/>
      <c r="E1304" s="107">
        <v>100000000</v>
      </c>
      <c r="F1304" s="117"/>
      <c r="G1304" s="117">
        <f t="shared" si="41"/>
        <v>19.190000000000001</v>
      </c>
      <c r="H1304" s="105"/>
      <c r="I1304" s="106">
        <f t="shared" si="40"/>
        <v>11</v>
      </c>
    </row>
    <row r="1305" spans="1:9" ht="30" customHeight="1">
      <c r="A1305" s="118" t="s">
        <v>1638</v>
      </c>
      <c r="B1305" s="119" t="s">
        <v>1639</v>
      </c>
      <c r="C1305" s="120">
        <v>15.31</v>
      </c>
      <c r="D1305" s="121"/>
      <c r="E1305" s="122">
        <v>194</v>
      </c>
      <c r="F1305" s="121"/>
      <c r="G1305" s="121">
        <f t="shared" si="41"/>
        <v>15.31</v>
      </c>
      <c r="H1305" s="112"/>
      <c r="I1305" s="113">
        <f t="shared" si="40"/>
        <v>10</v>
      </c>
    </row>
    <row r="1306" spans="1:9" ht="30" customHeight="1">
      <c r="A1306" s="114" t="s">
        <v>1642</v>
      </c>
      <c r="B1306" s="115" t="s">
        <v>1643</v>
      </c>
      <c r="C1306" s="116">
        <v>22.28</v>
      </c>
      <c r="D1306" s="117"/>
      <c r="E1306" s="107">
        <v>50</v>
      </c>
      <c r="F1306" s="117"/>
      <c r="G1306" s="117">
        <f t="shared" si="41"/>
        <v>22.28</v>
      </c>
      <c r="H1306" s="105"/>
      <c r="I1306" s="106">
        <f t="shared" si="40"/>
        <v>9</v>
      </c>
    </row>
    <row r="1307" spans="1:9" ht="30" customHeight="1">
      <c r="A1307" s="118" t="s">
        <v>1595</v>
      </c>
      <c r="B1307" s="119" t="s">
        <v>1596</v>
      </c>
      <c r="C1307" s="120">
        <v>26.38</v>
      </c>
      <c r="D1307" s="121"/>
      <c r="E1307" s="122">
        <v>124</v>
      </c>
      <c r="F1307" s="121"/>
      <c r="G1307" s="121">
        <f t="shared" si="41"/>
        <v>26.38</v>
      </c>
      <c r="H1307" s="112"/>
      <c r="I1307" s="113">
        <f t="shared" si="40"/>
        <v>8</v>
      </c>
    </row>
    <row r="1308" spans="1:9" ht="30" customHeight="1">
      <c r="A1308" s="114" t="s">
        <v>1599</v>
      </c>
      <c r="B1308" s="115" t="s">
        <v>1600</v>
      </c>
      <c r="C1308" s="116">
        <v>32.869999999999997</v>
      </c>
      <c r="D1308" s="117"/>
      <c r="E1308" s="107">
        <v>20</v>
      </c>
      <c r="F1308" s="117"/>
      <c r="G1308" s="117">
        <f t="shared" si="41"/>
        <v>32.869999999999997</v>
      </c>
      <c r="H1308" s="105"/>
      <c r="I1308" s="106">
        <f t="shared" si="40"/>
        <v>12</v>
      </c>
    </row>
    <row r="1309" spans="1:9" ht="30" customHeight="1">
      <c r="A1309" s="118" t="s">
        <v>1597</v>
      </c>
      <c r="B1309" s="119" t="s">
        <v>1598</v>
      </c>
      <c r="C1309" s="120">
        <v>31.75</v>
      </c>
      <c r="D1309" s="121"/>
      <c r="E1309" s="122">
        <v>128</v>
      </c>
      <c r="F1309" s="121"/>
      <c r="G1309" s="121">
        <f t="shared" si="41"/>
        <v>31.75</v>
      </c>
      <c r="H1309" s="112"/>
      <c r="I1309" s="113">
        <f t="shared" si="40"/>
        <v>12</v>
      </c>
    </row>
    <row r="1310" spans="1:9" ht="30" customHeight="1">
      <c r="A1310" s="114" t="s">
        <v>1603</v>
      </c>
      <c r="B1310" s="115" t="s">
        <v>1604</v>
      </c>
      <c r="C1310" s="116">
        <v>26.4</v>
      </c>
      <c r="D1310" s="117"/>
      <c r="E1310" s="107">
        <v>129</v>
      </c>
      <c r="F1310" s="117"/>
      <c r="G1310" s="117">
        <f t="shared" si="41"/>
        <v>26.4</v>
      </c>
      <c r="H1310" s="105"/>
      <c r="I1310" s="106">
        <f t="shared" si="40"/>
        <v>10</v>
      </c>
    </row>
    <row r="1311" spans="1:9" ht="30" customHeight="1">
      <c r="A1311" s="118" t="s">
        <v>1601</v>
      </c>
      <c r="B1311" s="119" t="s">
        <v>1602</v>
      </c>
      <c r="C1311" s="120">
        <v>25.97</v>
      </c>
      <c r="D1311" s="121"/>
      <c r="E1311" s="122">
        <v>142</v>
      </c>
      <c r="F1311" s="121"/>
      <c r="G1311" s="121">
        <f t="shared" si="41"/>
        <v>25.97</v>
      </c>
      <c r="H1311" s="112"/>
      <c r="I1311" s="113">
        <f t="shared" si="40"/>
        <v>9</v>
      </c>
    </row>
    <row r="1312" spans="1:9" ht="30" customHeight="1">
      <c r="A1312" s="114" t="s">
        <v>1605</v>
      </c>
      <c r="B1312" s="115" t="s">
        <v>1606</v>
      </c>
      <c r="C1312" s="116">
        <v>35.14</v>
      </c>
      <c r="D1312" s="117"/>
      <c r="E1312" s="107">
        <v>161</v>
      </c>
      <c r="F1312" s="117"/>
      <c r="G1312" s="117">
        <f t="shared" si="41"/>
        <v>35.14</v>
      </c>
      <c r="H1312" s="105"/>
      <c r="I1312" s="106">
        <f t="shared" si="40"/>
        <v>10</v>
      </c>
    </row>
    <row r="1313" spans="1:9" ht="30" customHeight="1">
      <c r="A1313" s="118" t="s">
        <v>1664</v>
      </c>
      <c r="B1313" s="119" t="s">
        <v>1665</v>
      </c>
      <c r="C1313" s="120">
        <v>16.09</v>
      </c>
      <c r="D1313" s="121"/>
      <c r="E1313" s="122">
        <v>100000000</v>
      </c>
      <c r="F1313" s="121"/>
      <c r="G1313" s="121">
        <f t="shared" si="41"/>
        <v>16.09</v>
      </c>
      <c r="H1313" s="112"/>
      <c r="I1313" s="113">
        <f t="shared" si="40"/>
        <v>7</v>
      </c>
    </row>
    <row r="1314" spans="1:9" ht="30" customHeight="1">
      <c r="A1314" s="114" t="s">
        <v>1668</v>
      </c>
      <c r="B1314" s="115" t="s">
        <v>1669</v>
      </c>
      <c r="C1314" s="116">
        <v>36.36</v>
      </c>
      <c r="D1314" s="117"/>
      <c r="E1314" s="107">
        <v>51</v>
      </c>
      <c r="F1314" s="117"/>
      <c r="G1314" s="117">
        <f t="shared" si="41"/>
        <v>36.36</v>
      </c>
      <c r="H1314" s="105"/>
      <c r="I1314" s="106">
        <f t="shared" si="40"/>
        <v>7</v>
      </c>
    </row>
    <row r="1315" spans="1:9" ht="30" customHeight="1">
      <c r="A1315" s="118" t="s">
        <v>1693</v>
      </c>
      <c r="B1315" s="119" t="s">
        <v>1694</v>
      </c>
      <c r="C1315" s="120">
        <v>6.07</v>
      </c>
      <c r="D1315" s="121"/>
      <c r="E1315" s="122">
        <v>100000000</v>
      </c>
      <c r="F1315" s="121"/>
      <c r="G1315" s="121">
        <f t="shared" si="41"/>
        <v>6.07</v>
      </c>
      <c r="H1315" s="112"/>
      <c r="I1315" s="113">
        <f t="shared" si="40"/>
        <v>7</v>
      </c>
    </row>
    <row r="1316" spans="1:9" ht="30" customHeight="1">
      <c r="A1316" s="114" t="s">
        <v>1676</v>
      </c>
      <c r="B1316" s="115" t="s">
        <v>1677</v>
      </c>
      <c r="C1316" s="116">
        <v>20.98</v>
      </c>
      <c r="D1316" s="117"/>
      <c r="E1316" s="107">
        <v>100000000</v>
      </c>
      <c r="F1316" s="117"/>
      <c r="G1316" s="117">
        <f t="shared" si="41"/>
        <v>20.98</v>
      </c>
      <c r="H1316" s="105"/>
      <c r="I1316" s="106">
        <f t="shared" si="40"/>
        <v>10</v>
      </c>
    </row>
    <row r="1317" spans="1:9" ht="30" customHeight="1">
      <c r="A1317" s="118" t="s">
        <v>1678</v>
      </c>
      <c r="B1317" s="119" t="s">
        <v>1679</v>
      </c>
      <c r="C1317" s="120">
        <v>13.07</v>
      </c>
      <c r="D1317" s="121"/>
      <c r="E1317" s="122">
        <v>100000000</v>
      </c>
      <c r="F1317" s="121"/>
      <c r="G1317" s="121">
        <f t="shared" si="41"/>
        <v>13.07</v>
      </c>
      <c r="H1317" s="112"/>
      <c r="I1317" s="113">
        <f t="shared" si="40"/>
        <v>9</v>
      </c>
    </row>
    <row r="1318" spans="1:9" ht="30" customHeight="1">
      <c r="A1318" s="114" t="s">
        <v>1684</v>
      </c>
      <c r="B1318" s="115" t="s">
        <v>1685</v>
      </c>
      <c r="C1318" s="116">
        <v>14.89</v>
      </c>
      <c r="D1318" s="117"/>
      <c r="E1318" s="107">
        <v>100000000</v>
      </c>
      <c r="F1318" s="117"/>
      <c r="G1318" s="117">
        <f t="shared" si="41"/>
        <v>14.89</v>
      </c>
      <c r="H1318" s="105"/>
      <c r="I1318" s="106">
        <f t="shared" si="40"/>
        <v>9</v>
      </c>
    </row>
    <row r="1319" spans="1:9" ht="30" customHeight="1">
      <c r="A1319" s="118" t="s">
        <v>1688</v>
      </c>
      <c r="B1319" s="119" t="s">
        <v>1689</v>
      </c>
      <c r="C1319" s="120">
        <v>11.83</v>
      </c>
      <c r="D1319" s="121"/>
      <c r="E1319" s="122">
        <v>100000000</v>
      </c>
      <c r="F1319" s="121"/>
      <c r="G1319" s="121">
        <f t="shared" si="41"/>
        <v>11.83</v>
      </c>
      <c r="H1319" s="112"/>
      <c r="I1319" s="113">
        <f t="shared" si="40"/>
        <v>9</v>
      </c>
    </row>
    <row r="1320" spans="1:9" ht="30" customHeight="1">
      <c r="A1320" s="114" t="s">
        <v>1672</v>
      </c>
      <c r="B1320" s="115" t="s">
        <v>1673</v>
      </c>
      <c r="C1320" s="116">
        <v>10.72</v>
      </c>
      <c r="D1320" s="117"/>
      <c r="E1320" s="107">
        <v>100000000</v>
      </c>
      <c r="F1320" s="117"/>
      <c r="G1320" s="117">
        <f t="shared" si="41"/>
        <v>10.72</v>
      </c>
      <c r="H1320" s="105"/>
      <c r="I1320" s="106">
        <f t="shared" si="40"/>
        <v>7</v>
      </c>
    </row>
    <row r="1321" spans="1:9" ht="30" customHeight="1">
      <c r="A1321" s="118" t="s">
        <v>1650</v>
      </c>
      <c r="B1321" s="119" t="s">
        <v>1651</v>
      </c>
      <c r="C1321" s="120">
        <v>10.72</v>
      </c>
      <c r="D1321" s="121"/>
      <c r="E1321" s="122">
        <v>10</v>
      </c>
      <c r="F1321" s="121"/>
      <c r="G1321" s="121">
        <f t="shared" si="41"/>
        <v>10.72</v>
      </c>
      <c r="H1321" s="112"/>
      <c r="I1321" s="113">
        <f t="shared" si="40"/>
        <v>9</v>
      </c>
    </row>
    <row r="1322" spans="1:9" ht="30" customHeight="1">
      <c r="A1322" s="114" t="s">
        <v>1646</v>
      </c>
      <c r="B1322" s="115" t="s">
        <v>1647</v>
      </c>
      <c r="C1322" s="116">
        <v>11.11</v>
      </c>
      <c r="D1322" s="117"/>
      <c r="E1322" s="107">
        <v>50</v>
      </c>
      <c r="F1322" s="117"/>
      <c r="G1322" s="117">
        <f t="shared" si="41"/>
        <v>11.11</v>
      </c>
      <c r="H1322" s="105"/>
      <c r="I1322" s="106">
        <f t="shared" si="40"/>
        <v>9</v>
      </c>
    </row>
    <row r="1323" spans="1:9" ht="30" customHeight="1">
      <c r="A1323" s="118" t="s">
        <v>1640</v>
      </c>
      <c r="B1323" s="119" t="s">
        <v>1641</v>
      </c>
      <c r="C1323" s="120">
        <v>15.31</v>
      </c>
      <c r="D1323" s="121"/>
      <c r="E1323" s="122">
        <v>194</v>
      </c>
      <c r="F1323" s="121"/>
      <c r="G1323" s="121">
        <f t="shared" si="41"/>
        <v>15.31</v>
      </c>
      <c r="H1323" s="112"/>
      <c r="I1323" s="113">
        <f t="shared" si="40"/>
        <v>8</v>
      </c>
    </row>
    <row r="1324" spans="1:9" ht="30" customHeight="1">
      <c r="A1324" s="114" t="s">
        <v>1644</v>
      </c>
      <c r="B1324" s="115" t="s">
        <v>1645</v>
      </c>
      <c r="C1324" s="116">
        <v>21.66</v>
      </c>
      <c r="D1324" s="117"/>
      <c r="E1324" s="107">
        <v>50</v>
      </c>
      <c r="F1324" s="117"/>
      <c r="G1324" s="117">
        <f t="shared" si="41"/>
        <v>21.66</v>
      </c>
      <c r="H1324" s="105"/>
      <c r="I1324" s="106">
        <f t="shared" si="40"/>
        <v>9</v>
      </c>
    </row>
    <row r="1325" spans="1:9" ht="30" customHeight="1">
      <c r="A1325" s="118" t="s">
        <v>1607</v>
      </c>
      <c r="B1325" s="119" t="s">
        <v>1608</v>
      </c>
      <c r="C1325" s="120">
        <v>27.96</v>
      </c>
      <c r="D1325" s="121"/>
      <c r="E1325" s="122">
        <v>142</v>
      </c>
      <c r="F1325" s="121"/>
      <c r="G1325" s="121">
        <f t="shared" si="41"/>
        <v>27.96</v>
      </c>
      <c r="H1325" s="112"/>
      <c r="I1325" s="113">
        <f t="shared" si="40"/>
        <v>8</v>
      </c>
    </row>
    <row r="1326" spans="1:9" ht="30" customHeight="1">
      <c r="A1326" s="114" t="s">
        <v>1621</v>
      </c>
      <c r="B1326" s="115" t="s">
        <v>1622</v>
      </c>
      <c r="C1326" s="116">
        <v>58.73</v>
      </c>
      <c r="D1326" s="117"/>
      <c r="E1326" s="107">
        <v>36</v>
      </c>
      <c r="F1326" s="117"/>
      <c r="G1326" s="117">
        <f t="shared" si="41"/>
        <v>58.73</v>
      </c>
      <c r="H1326" s="105"/>
      <c r="I1326" s="106">
        <f t="shared" si="40"/>
        <v>8</v>
      </c>
    </row>
    <row r="1327" spans="1:9" ht="30" customHeight="1">
      <c r="A1327" s="118" t="s">
        <v>1609</v>
      </c>
      <c r="B1327" s="119" t="s">
        <v>1610</v>
      </c>
      <c r="C1327" s="120">
        <v>34.28</v>
      </c>
      <c r="D1327" s="121"/>
      <c r="E1327" s="122">
        <v>278</v>
      </c>
      <c r="F1327" s="121"/>
      <c r="G1327" s="121">
        <f t="shared" si="41"/>
        <v>34.28</v>
      </c>
      <c r="H1327" s="112"/>
      <c r="I1327" s="113">
        <f t="shared" si="40"/>
        <v>11</v>
      </c>
    </row>
    <row r="1328" spans="1:9" ht="30" customHeight="1">
      <c r="A1328" s="114" t="s">
        <v>1611</v>
      </c>
      <c r="B1328" s="115" t="s">
        <v>1612</v>
      </c>
      <c r="C1328" s="116">
        <v>36.44</v>
      </c>
      <c r="D1328" s="117"/>
      <c r="E1328" s="107">
        <v>210</v>
      </c>
      <c r="F1328" s="117"/>
      <c r="G1328" s="117">
        <f t="shared" si="41"/>
        <v>36.44</v>
      </c>
      <c r="H1328" s="105"/>
      <c r="I1328" s="106">
        <f t="shared" si="40"/>
        <v>11</v>
      </c>
    </row>
    <row r="1329" spans="1:9" ht="30" customHeight="1">
      <c r="A1329" s="118" t="s">
        <v>1617</v>
      </c>
      <c r="B1329" s="119" t="s">
        <v>1618</v>
      </c>
      <c r="C1329" s="120">
        <v>38.08</v>
      </c>
      <c r="D1329" s="121"/>
      <c r="E1329" s="122">
        <v>156</v>
      </c>
      <c r="F1329" s="121"/>
      <c r="G1329" s="121">
        <f t="shared" si="41"/>
        <v>38.08</v>
      </c>
      <c r="H1329" s="112"/>
      <c r="I1329" s="113">
        <f t="shared" si="40"/>
        <v>11</v>
      </c>
    </row>
    <row r="1330" spans="1:9" ht="30" customHeight="1">
      <c r="A1330" s="114" t="s">
        <v>1619</v>
      </c>
      <c r="B1330" s="115" t="s">
        <v>1620</v>
      </c>
      <c r="C1330" s="116">
        <v>39.22</v>
      </c>
      <c r="D1330" s="117"/>
      <c r="E1330" s="107">
        <v>108</v>
      </c>
      <c r="F1330" s="117"/>
      <c r="G1330" s="117">
        <f t="shared" si="41"/>
        <v>39.22</v>
      </c>
      <c r="H1330" s="105"/>
      <c r="I1330" s="106">
        <f t="shared" si="40"/>
        <v>11</v>
      </c>
    </row>
    <row r="1331" spans="1:9" ht="30" customHeight="1">
      <c r="A1331" s="118" t="s">
        <v>1613</v>
      </c>
      <c r="B1331" s="119" t="s">
        <v>1614</v>
      </c>
      <c r="C1331" s="120"/>
      <c r="D1331" s="121">
        <v>24</v>
      </c>
      <c r="E1331" s="122">
        <v>265</v>
      </c>
      <c r="F1331" s="121"/>
      <c r="G1331" s="121">
        <f t="shared" si="41"/>
        <v>24</v>
      </c>
      <c r="H1331" s="112"/>
      <c r="I1331" s="113">
        <f t="shared" si="40"/>
        <v>12</v>
      </c>
    </row>
    <row r="1332" spans="1:9" ht="30" customHeight="1">
      <c r="A1332" s="114" t="s">
        <v>1615</v>
      </c>
      <c r="B1332" s="115" t="s">
        <v>1616</v>
      </c>
      <c r="C1332" s="116">
        <v>30.55</v>
      </c>
      <c r="D1332" s="117"/>
      <c r="E1332" s="107">
        <v>197</v>
      </c>
      <c r="F1332" s="117"/>
      <c r="G1332" s="117">
        <f t="shared" si="41"/>
        <v>30.55</v>
      </c>
      <c r="H1332" s="105"/>
      <c r="I1332" s="106">
        <f t="shared" si="40"/>
        <v>12</v>
      </c>
    </row>
    <row r="1333" spans="1:9" ht="30" customHeight="1">
      <c r="A1333" s="118" t="s">
        <v>1623</v>
      </c>
      <c r="B1333" s="119" t="s">
        <v>1624</v>
      </c>
      <c r="C1333" s="120">
        <v>38.979999999999997</v>
      </c>
      <c r="D1333" s="121"/>
      <c r="E1333" s="122">
        <v>298</v>
      </c>
      <c r="F1333" s="121"/>
      <c r="G1333" s="121">
        <f t="shared" si="41"/>
        <v>38.979999999999997</v>
      </c>
      <c r="H1333" s="112"/>
      <c r="I1333" s="113">
        <f t="shared" si="40"/>
        <v>14</v>
      </c>
    </row>
    <row r="1334" spans="1:9" ht="30" customHeight="1">
      <c r="A1334" s="114" t="s">
        <v>1625</v>
      </c>
      <c r="B1334" s="115" t="s">
        <v>1626</v>
      </c>
      <c r="C1334" s="116">
        <v>41.6</v>
      </c>
      <c r="D1334" s="117"/>
      <c r="E1334" s="107">
        <v>230</v>
      </c>
      <c r="F1334" s="117"/>
      <c r="G1334" s="117">
        <f t="shared" si="41"/>
        <v>41.6</v>
      </c>
      <c r="H1334" s="105"/>
      <c r="I1334" s="106">
        <f t="shared" si="40"/>
        <v>14</v>
      </c>
    </row>
    <row r="1335" spans="1:9" ht="30" customHeight="1">
      <c r="A1335" s="118" t="s">
        <v>1631</v>
      </c>
      <c r="B1335" s="119" t="s">
        <v>1632</v>
      </c>
      <c r="C1335" s="120">
        <v>31.01</v>
      </c>
      <c r="D1335" s="121"/>
      <c r="E1335" s="122">
        <v>176</v>
      </c>
      <c r="F1335" s="121"/>
      <c r="G1335" s="121">
        <f t="shared" si="41"/>
        <v>31.01</v>
      </c>
      <c r="H1335" s="112"/>
      <c r="I1335" s="113">
        <f t="shared" si="40"/>
        <v>14</v>
      </c>
    </row>
    <row r="1336" spans="1:9" ht="30" customHeight="1">
      <c r="A1336" s="114" t="s">
        <v>1633</v>
      </c>
      <c r="B1336" s="115" t="s">
        <v>1634</v>
      </c>
      <c r="C1336" s="116">
        <v>46.57</v>
      </c>
      <c r="D1336" s="117"/>
      <c r="E1336" s="107">
        <v>128</v>
      </c>
      <c r="F1336" s="117"/>
      <c r="G1336" s="117">
        <f t="shared" si="41"/>
        <v>46.57</v>
      </c>
      <c r="H1336" s="105"/>
      <c r="I1336" s="106">
        <f t="shared" si="40"/>
        <v>14</v>
      </c>
    </row>
    <row r="1337" spans="1:9" ht="30" customHeight="1">
      <c r="A1337" s="118" t="s">
        <v>1627</v>
      </c>
      <c r="B1337" s="119" t="s">
        <v>1628</v>
      </c>
      <c r="C1337" s="120"/>
      <c r="D1337" s="121">
        <v>24</v>
      </c>
      <c r="E1337" s="122">
        <v>285</v>
      </c>
      <c r="F1337" s="121"/>
      <c r="G1337" s="121">
        <f t="shared" si="41"/>
        <v>24</v>
      </c>
      <c r="H1337" s="112"/>
      <c r="I1337" s="113">
        <f t="shared" si="40"/>
        <v>15</v>
      </c>
    </row>
    <row r="1338" spans="1:9" ht="30" customHeight="1">
      <c r="A1338" s="114" t="s">
        <v>1629</v>
      </c>
      <c r="B1338" s="115" t="s">
        <v>1630</v>
      </c>
      <c r="C1338" s="116"/>
      <c r="D1338" s="117">
        <v>24</v>
      </c>
      <c r="E1338" s="107">
        <v>217</v>
      </c>
      <c r="F1338" s="117"/>
      <c r="G1338" s="117">
        <f t="shared" si="41"/>
        <v>24</v>
      </c>
      <c r="H1338" s="105"/>
      <c r="I1338" s="106">
        <f t="shared" si="40"/>
        <v>15</v>
      </c>
    </row>
    <row r="1339" spans="1:9" ht="30" customHeight="1">
      <c r="A1339" s="118" t="s">
        <v>1635</v>
      </c>
      <c r="B1339" s="119" t="s">
        <v>1636</v>
      </c>
      <c r="C1339" s="120"/>
      <c r="D1339" s="121">
        <v>24</v>
      </c>
      <c r="E1339" s="122">
        <v>156</v>
      </c>
      <c r="F1339" s="121"/>
      <c r="G1339" s="121">
        <f t="shared" si="41"/>
        <v>24</v>
      </c>
      <c r="H1339" s="112"/>
      <c r="I1339" s="113">
        <f t="shared" si="40"/>
        <v>13</v>
      </c>
    </row>
    <row r="1340" spans="1:9" ht="30" customHeight="1">
      <c r="A1340" s="114" t="s">
        <v>1666</v>
      </c>
      <c r="B1340" s="115" t="s">
        <v>1667</v>
      </c>
      <c r="C1340" s="116">
        <v>16.09</v>
      </c>
      <c r="D1340" s="117"/>
      <c r="E1340" s="107">
        <v>100000000</v>
      </c>
      <c r="F1340" s="117"/>
      <c r="G1340" s="117">
        <f t="shared" si="41"/>
        <v>16.09</v>
      </c>
      <c r="H1340" s="105"/>
      <c r="I1340" s="106">
        <f t="shared" si="40"/>
        <v>7</v>
      </c>
    </row>
    <row r="1341" spans="1:9" ht="30" customHeight="1">
      <c r="A1341" s="118" t="s">
        <v>1670</v>
      </c>
      <c r="B1341" s="119" t="s">
        <v>1671</v>
      </c>
      <c r="C1341" s="120">
        <v>36.36</v>
      </c>
      <c r="D1341" s="121"/>
      <c r="E1341" s="122">
        <v>51</v>
      </c>
      <c r="F1341" s="121"/>
      <c r="G1341" s="121">
        <f t="shared" si="41"/>
        <v>36.36</v>
      </c>
      <c r="H1341" s="112"/>
      <c r="I1341" s="113">
        <f t="shared" si="40"/>
        <v>7</v>
      </c>
    </row>
    <row r="1342" spans="1:9" ht="30" customHeight="1">
      <c r="A1342" s="114" t="s">
        <v>1695</v>
      </c>
      <c r="B1342" s="115" t="s">
        <v>1696</v>
      </c>
      <c r="C1342" s="116">
        <v>6.07</v>
      </c>
      <c r="D1342" s="117"/>
      <c r="E1342" s="107">
        <v>100000000</v>
      </c>
      <c r="F1342" s="117"/>
      <c r="G1342" s="117">
        <f t="shared" si="41"/>
        <v>6.07</v>
      </c>
      <c r="H1342" s="105"/>
      <c r="I1342" s="106">
        <f t="shared" si="40"/>
        <v>7</v>
      </c>
    </row>
    <row r="1343" spans="1:9" ht="30" customHeight="1">
      <c r="A1343" s="118" t="s">
        <v>1680</v>
      </c>
      <c r="B1343" s="119" t="s">
        <v>1681</v>
      </c>
      <c r="C1343" s="120">
        <v>13.07</v>
      </c>
      <c r="D1343" s="121"/>
      <c r="E1343" s="122">
        <v>100000000</v>
      </c>
      <c r="F1343" s="121"/>
      <c r="G1343" s="121">
        <f t="shared" si="41"/>
        <v>13.07</v>
      </c>
      <c r="H1343" s="112"/>
      <c r="I1343" s="113">
        <f t="shared" si="40"/>
        <v>9</v>
      </c>
    </row>
    <row r="1344" spans="1:9" ht="30" customHeight="1">
      <c r="A1344" s="114" t="s">
        <v>1682</v>
      </c>
      <c r="B1344" s="115" t="s">
        <v>1683</v>
      </c>
      <c r="C1344" s="116">
        <v>23.64</v>
      </c>
      <c r="D1344" s="117"/>
      <c r="E1344" s="107">
        <v>100000000</v>
      </c>
      <c r="F1344" s="117"/>
      <c r="G1344" s="117">
        <f t="shared" si="41"/>
        <v>23.64</v>
      </c>
      <c r="H1344" s="105"/>
      <c r="I1344" s="106">
        <f t="shared" si="40"/>
        <v>9</v>
      </c>
    </row>
    <row r="1345" spans="1:9" ht="30" customHeight="1">
      <c r="A1345" s="118" t="s">
        <v>1686</v>
      </c>
      <c r="B1345" s="119" t="s">
        <v>1687</v>
      </c>
      <c r="C1345" s="120">
        <v>14.1</v>
      </c>
      <c r="D1345" s="121"/>
      <c r="E1345" s="122">
        <v>100000000</v>
      </c>
      <c r="F1345" s="121"/>
      <c r="G1345" s="121">
        <f t="shared" si="41"/>
        <v>14.1</v>
      </c>
      <c r="H1345" s="112"/>
      <c r="I1345" s="113">
        <f t="shared" si="40"/>
        <v>9</v>
      </c>
    </row>
    <row r="1346" spans="1:9" ht="30" customHeight="1">
      <c r="A1346" s="114" t="s">
        <v>1690</v>
      </c>
      <c r="B1346" s="115" t="s">
        <v>1691</v>
      </c>
      <c r="C1346" s="116">
        <v>11.83</v>
      </c>
      <c r="D1346" s="117"/>
      <c r="E1346" s="107">
        <v>100000000</v>
      </c>
      <c r="F1346" s="117"/>
      <c r="G1346" s="117">
        <f t="shared" si="41"/>
        <v>11.83</v>
      </c>
      <c r="H1346" s="105"/>
      <c r="I1346" s="106">
        <f t="shared" si="40"/>
        <v>9</v>
      </c>
    </row>
    <row r="1347" spans="1:9" ht="30" customHeight="1">
      <c r="A1347" s="118" t="s">
        <v>1674</v>
      </c>
      <c r="B1347" s="119" t="s">
        <v>1675</v>
      </c>
      <c r="C1347" s="120">
        <v>10.72</v>
      </c>
      <c r="D1347" s="121"/>
      <c r="E1347" s="122">
        <v>100000000</v>
      </c>
      <c r="F1347" s="121"/>
      <c r="G1347" s="121">
        <f t="shared" si="41"/>
        <v>10.72</v>
      </c>
      <c r="H1347" s="112"/>
      <c r="I1347" s="113">
        <f t="shared" si="40"/>
        <v>7</v>
      </c>
    </row>
    <row r="1348" spans="1:9" ht="30" customHeight="1">
      <c r="A1348" s="114" t="s">
        <v>1652</v>
      </c>
      <c r="B1348" s="115" t="s">
        <v>1653</v>
      </c>
      <c r="C1348" s="116">
        <v>10.52</v>
      </c>
      <c r="D1348" s="117"/>
      <c r="E1348" s="107">
        <v>10</v>
      </c>
      <c r="F1348" s="117"/>
      <c r="G1348" s="117">
        <f t="shared" si="41"/>
        <v>10.52</v>
      </c>
      <c r="H1348" s="105"/>
      <c r="I1348" s="106">
        <f t="shared" si="40"/>
        <v>9</v>
      </c>
    </row>
    <row r="1349" spans="1:9" ht="30" customHeight="1">
      <c r="A1349" s="118" t="s">
        <v>1648</v>
      </c>
      <c r="B1349" s="119" t="s">
        <v>1649</v>
      </c>
      <c r="C1349" s="120">
        <v>11.06</v>
      </c>
      <c r="D1349" s="121"/>
      <c r="E1349" s="122">
        <v>50</v>
      </c>
      <c r="F1349" s="121"/>
      <c r="G1349" s="121">
        <f t="shared" si="41"/>
        <v>11.06</v>
      </c>
      <c r="H1349" s="112"/>
      <c r="I1349" s="113">
        <f t="shared" si="40"/>
        <v>9</v>
      </c>
    </row>
    <row r="1350" spans="1:9" ht="30" customHeight="1">
      <c r="A1350" s="124" t="s">
        <v>1637</v>
      </c>
      <c r="B1350" s="125" t="s">
        <v>1700</v>
      </c>
      <c r="C1350" s="126">
        <v>26.32</v>
      </c>
      <c r="D1350" s="127"/>
      <c r="E1350" s="128">
        <v>86</v>
      </c>
      <c r="F1350" s="127"/>
      <c r="G1350" s="127">
        <f t="shared" si="41"/>
        <v>26.32</v>
      </c>
      <c r="H1350" s="105"/>
      <c r="I1350" s="106">
        <f t="shared" si="40"/>
        <v>7</v>
      </c>
    </row>
  </sheetData>
  <sheetProtection algorithmName="SHA-512" hashValue="gk5qg9eMnBb7MgvPP2Yp1Ivpjv2S+1n49Jm9JWZDzohgKl8frNt6fK/Crg4wEX+AQrKHOzowVyLXduUmgBYibw==" saltValue="t1fCS0226u4O1sk1vtqHkg==" spinCount="100000" sheet="1" objects="1" scenarios="1"/>
  <autoFilter ref="A2:G2" xr:uid="{8373C46A-F2F6-2D43-80E4-BA00E4F0B1C6}">
    <sortState xmlns:xlrd2="http://schemas.microsoft.com/office/spreadsheetml/2017/richdata2" ref="A3:G1350">
      <sortCondition ref="A2:A1350"/>
    </sortState>
  </autoFilter>
  <pageMargins left="0.7" right="0.7" top="0.78740157499999996" bottom="0.78740157499999996" header="0.3" footer="0.3"/>
  <pageSetup paperSize="9" scale="77" fitToHeight="0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4"/>
  <sheetViews>
    <sheetView workbookViewId="0">
      <selection activeCell="A125" sqref="A125"/>
    </sheetView>
  </sheetViews>
  <sheetFormatPr baseColWidth="10" defaultRowHeight="12"/>
  <cols>
    <col min="1" max="1" width="43.5" customWidth="1"/>
    <col min="2" max="2" width="22" customWidth="1"/>
  </cols>
  <sheetData>
    <row r="1" spans="1:2" ht="30">
      <c r="A1" s="2" t="s">
        <v>5</v>
      </c>
      <c r="B1" s="3" t="s">
        <v>14</v>
      </c>
    </row>
    <row r="2" spans="1:2" ht="60">
      <c r="A2" s="2" t="s">
        <v>6</v>
      </c>
      <c r="B2" s="4" t="s">
        <v>15</v>
      </c>
    </row>
    <row r="3" spans="1:2" ht="15">
      <c r="A3" s="2" t="s">
        <v>7</v>
      </c>
      <c r="B3" s="1"/>
    </row>
    <row r="4" spans="1:2" ht="30">
      <c r="A4" s="2" t="s">
        <v>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F360ED441A794E84C0D446FFE5DCAA" ma:contentTypeVersion="12" ma:contentTypeDescription="Ein neues Dokument erstellen." ma:contentTypeScope="" ma:versionID="9a60900159e2cb6846ddcf1e4de4ef6f">
  <xsd:schema xmlns:xsd="http://www.w3.org/2001/XMLSchema" xmlns:xs="http://www.w3.org/2001/XMLSchema" xmlns:p="http://schemas.microsoft.com/office/2006/metadata/properties" xmlns:ns2="55fdd378-9c98-481c-a59e-5f74994b87de" xmlns:ns3="97aec663-f41f-4b10-a2ae-96b5f54e5e0c" targetNamespace="http://schemas.microsoft.com/office/2006/metadata/properties" ma:root="true" ma:fieldsID="ccd64bd03e862ce9cd3e6028bf0067ec" ns2:_="" ns3:_="">
    <xsd:import namespace="55fdd378-9c98-481c-a59e-5f74994b87de"/>
    <xsd:import namespace="97aec663-f41f-4b10-a2ae-96b5f54e5e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dd378-9c98-481c-a59e-5f74994b8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ec663-f41f-4b10-a2ae-96b5f54e5e0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BB1B5C-A1EF-4216-8056-7C8975A9F1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8CC3FA-669E-47D9-9C03-3B0F99657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fdd378-9c98-481c-a59e-5f74994b87de"/>
    <ds:schemaRef ds:uri="97aec663-f41f-4b10-a2ae-96b5f54e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2C8244-080E-46E5-A7CE-6A45A2F727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Meldeliste</vt:lpstr>
      <vt:lpstr>BDKS</vt:lpstr>
      <vt:lpstr>Systematikpositionen</vt:lpstr>
      <vt:lpstr>Nachschalgefelder</vt:lpstr>
      <vt:lpstr>BDKS</vt:lpstr>
      <vt:lpstr>Meldeliste!Druckbereich</vt:lpstr>
      <vt:lpstr>Systematikpositionen!Druckbereich</vt:lpstr>
      <vt:lpstr>ks_tbl_2020</vt:lpstr>
      <vt:lpstr>kurzbez</vt:lpstr>
      <vt:lpstr>syspos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Dominik</dc:creator>
  <cp:keywords/>
  <cp:lastModifiedBy>Dominik Juric</cp:lastModifiedBy>
  <cp:lastPrinted>2019-10-30T12:18:01Z</cp:lastPrinted>
  <dcterms:created xsi:type="dcterms:W3CDTF">2016-09-21T08:16:49Z</dcterms:created>
  <dcterms:modified xsi:type="dcterms:W3CDTF">2021-10-13T17:36:00Z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TC034297059991</vt:lpwstr>
  </property>
  <property fmtid="{D5CDD505-2E9C-101B-9397-08002B2CF9AE}" pid="3" name="ContentTypeId">
    <vt:lpwstr>0x010100B2F360ED441A794E84C0D446FFE5DCAA</vt:lpwstr>
  </property>
</Properties>
</file>